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4. jednání\"/>
    </mc:Choice>
  </mc:AlternateContent>
  <xr:revisionPtr revIDLastSave="0" documentId="13_ncr:1_{B65A1827-06D9-4EB6-A3E2-166F99D025C8}" xr6:coauthVersionLast="45" xr6:coauthVersionMax="45" xr10:uidLastSave="{00000000-0000-0000-0000-000000000000}"/>
  <bookViews>
    <workbookView xWindow="22932" yWindow="-108" windowWidth="15576" windowHeight="11904" xr2:uid="{00000000-000D-0000-FFFF-FFFF00000000}"/>
  </bookViews>
  <sheets>
    <sheet name="výroba dokument" sheetId="2" r:id="rId1"/>
    <sheet name="HB" sheetId="4" r:id="rId2"/>
    <sheet name="JK" sheetId="5" r:id="rId3"/>
    <sheet name="OZ" sheetId="6" r:id="rId4"/>
    <sheet name="RN" sheetId="7" r:id="rId5"/>
    <sheet name="TCD" sheetId="3" r:id="rId6"/>
  </sheets>
  <definedNames>
    <definedName name="_xlnm.Print_Area" localSheetId="0">'výroba dokument'!$A$1:$AC$45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7" l="1"/>
  <c r="D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9" i="6"/>
  <c r="D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9" i="5"/>
  <c r="D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9" i="4"/>
  <c r="D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9" i="3" l="1"/>
  <c r="D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9" i="2" l="1"/>
  <c r="D39" i="2"/>
  <c r="T39" i="2" l="1"/>
  <c r="T40" i="2" s="1"/>
</calcChain>
</file>

<file path=xl/sharedStrings.xml><?xml version="1.0" encoding="utf-8"?>
<sst xmlns="http://schemas.openxmlformats.org/spreadsheetml/2006/main" count="1660" uniqueCount="171">
  <si>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</si>
  <si>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</si>
  <si>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</si>
  <si>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</si>
  <si>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</si>
  <si>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</si>
  <si>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</si>
  <si>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</si>
  <si>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</si>
  <si>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</si>
  <si>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</si>
  <si>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</si>
  <si>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</si>
  <si>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</si>
  <si>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</si>
  <si>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</si>
  <si>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</si>
  <si>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</si>
  <si>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</si>
  <si>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</si>
  <si>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</si>
  <si>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</si>
  <si>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</si>
  <si>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</si>
  <si>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</si>
  <si>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</si>
  <si>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</si>
  <si>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</si>
  <si>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</si>
  <si>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</si>
  <si>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</si>
  <si>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</si>
  <si>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</si>
  <si>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</si>
  <si>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</si>
  <si>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</si>
  <si>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</si>
  <si>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</si>
  <si>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</si>
  <si>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</si>
  <si>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</si>
  <si>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</si>
  <si>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</si>
  <si>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 xml:space="preserve">Finanční alokace: </t>
    </r>
    <r>
      <rPr>
        <sz val="9.5"/>
        <rFont val="Arial"/>
        <family val="2"/>
        <charset val="238"/>
      </rPr>
      <t>12 000 000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</si>
  <si>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2020-2-2-8</t>
    </r>
  </si>
  <si>
    <r>
      <t>Dotační okruh:</t>
    </r>
    <r>
      <rPr>
        <sz val="9.5"/>
        <color theme="1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</si>
  <si>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6.11.2019-6.12.2019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</si>
  <si>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inverstiční dotace</t>
    </r>
  </si>
  <si>
    <t>3417-2019</t>
  </si>
  <si>
    <t>3418-2019</t>
  </si>
  <si>
    <t>3422-2019</t>
  </si>
  <si>
    <t>3423-2019</t>
  </si>
  <si>
    <t>3424-2019</t>
  </si>
  <si>
    <t>3425-2019</t>
  </si>
  <si>
    <t>3427-2019</t>
  </si>
  <si>
    <t>3428-2019</t>
  </si>
  <si>
    <t>3429-2019</t>
  </si>
  <si>
    <t>3430-2019</t>
  </si>
  <si>
    <t>3431-2019</t>
  </si>
  <si>
    <t>3434-2019</t>
  </si>
  <si>
    <t>3435-2019</t>
  </si>
  <si>
    <t>3436-2019</t>
  </si>
  <si>
    <t>3438-2019</t>
  </si>
  <si>
    <t>3439-2019</t>
  </si>
  <si>
    <t>3440-2019</t>
  </si>
  <si>
    <t>3443-2019</t>
  </si>
  <si>
    <t>3445-2019</t>
  </si>
  <si>
    <t>3447-2019</t>
  </si>
  <si>
    <t>3450-2019</t>
  </si>
  <si>
    <t>3451-2019</t>
  </si>
  <si>
    <t>3452-2019</t>
  </si>
  <si>
    <t>3456-2019</t>
  </si>
  <si>
    <t>Muž zbavený tíže, Praha - Paříž</t>
  </si>
  <si>
    <t>Muž, který chtěl být oběšen</t>
  </si>
  <si>
    <t>Až zařve lev</t>
  </si>
  <si>
    <t>Miluj generály</t>
  </si>
  <si>
    <t>Planeta Praha</t>
  </si>
  <si>
    <t>Black Czechs</t>
  </si>
  <si>
    <t>Svéráz českého rybolovu</t>
  </si>
  <si>
    <t>K2 vlastní cestou</t>
  </si>
  <si>
    <t>Šťastně až na věky</t>
  </si>
  <si>
    <t>Návštěvníci</t>
  </si>
  <si>
    <t>Martina</t>
  </si>
  <si>
    <t>Volání přírody</t>
  </si>
  <si>
    <t>Džungle Placht</t>
  </si>
  <si>
    <t>Naděje zlátne</t>
  </si>
  <si>
    <t>Bikerka</t>
  </si>
  <si>
    <t>Vyšetřovatel</t>
  </si>
  <si>
    <t>Architektura ČSSR 58-89</t>
  </si>
  <si>
    <t>Kapitán a Tao za maskou revoluce Egona Bondyho</t>
  </si>
  <si>
    <t>Pohodlné století</t>
  </si>
  <si>
    <t>Tady Havel, slyšíte mě?</t>
  </si>
  <si>
    <t>Ukradená revoluce</t>
  </si>
  <si>
    <t>Doktor na tripu</t>
  </si>
  <si>
    <t>Čaučesko -  Rumunský příběh</t>
  </si>
  <si>
    <t>Sperminátoři</t>
  </si>
  <si>
    <t>Josef Císařovský</t>
  </si>
  <si>
    <t>CineArt TV Prague s.r.o.</t>
  </si>
  <si>
    <t>Art Francesco s.r.o.</t>
  </si>
  <si>
    <t>D1film s.r.o.</t>
  </si>
  <si>
    <t>Kuli Film s.r.o.</t>
  </si>
  <si>
    <t>Univerzita Palackého v Olomouci</t>
  </si>
  <si>
    <t>Aerofilms s.r.o.</t>
  </si>
  <si>
    <t>Bontonfilm Studios s.r.o.</t>
  </si>
  <si>
    <t>Punk film s.r.o.</t>
  </si>
  <si>
    <t>Cinémotif Films s.r.o.</t>
  </si>
  <si>
    <t>Barletta s.r.o.</t>
  </si>
  <si>
    <t>Bionaut s.r.o.</t>
  </si>
  <si>
    <t>Frame Films s.r.o.</t>
  </si>
  <si>
    <t>Helium Film s.r.o.</t>
  </si>
  <si>
    <t>Film Kolektiv s.r.o.</t>
  </si>
  <si>
    <t>GPO Platform s.r.o.</t>
  </si>
  <si>
    <t>Love Trouble s.r.o.</t>
  </si>
  <si>
    <t>endorfilm s.r.o.</t>
  </si>
  <si>
    <t>U.F.O. Pictures s.r.o.</t>
  </si>
  <si>
    <t>Mimesis Film s.r.o.</t>
  </si>
  <si>
    <t>Věterné mlýny s.r.o.</t>
  </si>
  <si>
    <t>Artcam Films s.r.o.</t>
  </si>
  <si>
    <t>x</t>
  </si>
  <si>
    <t>Uhrík, Štefan</t>
  </si>
  <si>
    <t>ano</t>
  </si>
  <si>
    <t>Cielová, Hana</t>
  </si>
  <si>
    <t>ne</t>
  </si>
  <si>
    <t>Schmarc, Vít</t>
  </si>
  <si>
    <t>Prokopová, Alena</t>
  </si>
  <si>
    <t>Ryšavý, Martin</t>
  </si>
  <si>
    <t>Kulhánková, Hana</t>
  </si>
  <si>
    <t>Česálková, Lucie</t>
  </si>
  <si>
    <t>Hendrich, Vladimír</t>
  </si>
  <si>
    <t>Vála, Luboš</t>
  </si>
  <si>
    <t>Vandas, Martin</t>
  </si>
  <si>
    <t>Tuček, Daniel</t>
  </si>
  <si>
    <t>Borovan, Pavel</t>
  </si>
  <si>
    <t>Šuster, Jan</t>
  </si>
  <si>
    <t>Konečný, Lubomír</t>
  </si>
  <si>
    <t>Krasnohorský, Juraj</t>
  </si>
  <si>
    <t>Poláková, Jarmila</t>
  </si>
  <si>
    <t>Rozvaldová, Jana</t>
  </si>
  <si>
    <t>Mathé, Ivo</t>
  </si>
  <si>
    <t>Schwarcz, Viktor</t>
  </si>
  <si>
    <t>Krejčí, Tereza</t>
  </si>
  <si>
    <t>investiční dotace</t>
  </si>
  <si>
    <t>3440/2019</t>
  </si>
  <si>
    <t>3424/2019</t>
  </si>
  <si>
    <t>3439/2019</t>
  </si>
  <si>
    <t>3429/2019</t>
  </si>
  <si>
    <t>3451/2019</t>
  </si>
  <si>
    <t>3434/2019</t>
  </si>
  <si>
    <t>3435/2019</t>
  </si>
  <si>
    <t>3438/2019</t>
  </si>
  <si>
    <t>3427/2019</t>
  </si>
  <si>
    <t>3430/2019</t>
  </si>
  <si>
    <t>3445/2019</t>
  </si>
  <si>
    <t>3431/2019</t>
  </si>
  <si>
    <t>3422/2019</t>
  </si>
  <si>
    <t>3447/2019</t>
  </si>
  <si>
    <t>3423/2019</t>
  </si>
  <si>
    <t>3443/2019</t>
  </si>
  <si>
    <t>3428/2019</t>
  </si>
  <si>
    <t>3436/2019</t>
  </si>
  <si>
    <t>3456/2019</t>
  </si>
  <si>
    <t>3450/2019</t>
  </si>
  <si>
    <t>3417/2019</t>
  </si>
  <si>
    <t>3418/2019</t>
  </si>
  <si>
    <t>3452/2019</t>
  </si>
  <si>
    <t>3425/2019</t>
  </si>
  <si>
    <t>31.10.2021</t>
  </si>
  <si>
    <t>75%</t>
  </si>
  <si>
    <t>80%</t>
  </si>
  <si>
    <t>60%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</si>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</sst>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2" borderId="0" xfId="0" applyNumberFormat="1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top"/>
    </xf>
    <xf numFmtId="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0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9" style="2" customWidth="1"/>
    <col min="7" max="7" width="5.6640625" style="3" customWidth="1"/>
    <col min="8" max="8" width="20" style="3" customWidth="1"/>
    <col min="9" max="9" width="5.6640625" style="2" customWidth="1"/>
    <col min="10" max="10" width="20.441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36</v>
      </c>
    </row>
    <row r="2" spans="1:94" ht="12.6" x14ac:dyDescent="0.3">
      <c r="A2" s="4" t="s">
        <v>44</v>
      </c>
      <c r="D2" s="4" t="s">
        <v>25</v>
      </c>
    </row>
    <row r="3" spans="1:94" ht="12.6" x14ac:dyDescent="0.3">
      <c r="A3" s="4" t="s">
        <v>45</v>
      </c>
      <c r="D3" s="2" t="s">
        <v>37</v>
      </c>
    </row>
    <row r="4" spans="1:94" ht="12.6" x14ac:dyDescent="0.3">
      <c r="A4" s="4" t="s">
        <v>46</v>
      </c>
      <c r="D4" s="2" t="s">
        <v>38</v>
      </c>
    </row>
    <row r="5" spans="1:94" ht="12.6" x14ac:dyDescent="0.3">
      <c r="A5" s="4" t="s">
        <v>43</v>
      </c>
      <c r="D5" s="2" t="s">
        <v>39</v>
      </c>
    </row>
    <row r="6" spans="1:94" ht="12.6" x14ac:dyDescent="0.3">
      <c r="A6" s="18" t="s">
        <v>47</v>
      </c>
      <c r="D6" s="2" t="s">
        <v>40</v>
      </c>
    </row>
    <row r="7" spans="1:94" ht="12.6" x14ac:dyDescent="0.3">
      <c r="A7" s="4" t="s">
        <v>24</v>
      </c>
      <c r="D7" s="2" t="s">
        <v>41</v>
      </c>
    </row>
    <row r="8" spans="1:94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94" ht="12.6" customHeight="1" x14ac:dyDescent="0.3">
      <c r="A9" s="4"/>
      <c r="D9" s="4" t="s">
        <v>26</v>
      </c>
      <c r="E9" s="15"/>
      <c r="F9" s="15"/>
      <c r="G9" s="15"/>
      <c r="H9" s="15"/>
      <c r="I9" s="15"/>
      <c r="J9" s="15"/>
      <c r="K9" s="15"/>
    </row>
    <row r="10" spans="1:94" ht="39" customHeight="1" x14ac:dyDescent="0.3">
      <c r="A10" s="4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94" ht="12.6" customHeight="1" x14ac:dyDescent="0.3">
      <c r="A11" s="4"/>
    </row>
    <row r="12" spans="1:94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  <c r="T12" s="22" t="s">
        <v>5</v>
      </c>
      <c r="U12" s="22" t="s">
        <v>6</v>
      </c>
      <c r="V12" s="22" t="s">
        <v>7</v>
      </c>
      <c r="W12" s="22" t="s">
        <v>8</v>
      </c>
      <c r="X12" s="22" t="s">
        <v>18</v>
      </c>
      <c r="Y12" s="22" t="s">
        <v>17</v>
      </c>
      <c r="Z12" s="22" t="s">
        <v>9</v>
      </c>
      <c r="AA12" s="22" t="s">
        <v>10</v>
      </c>
      <c r="AB12" s="22" t="s">
        <v>11</v>
      </c>
      <c r="AC12" s="22" t="s">
        <v>12</v>
      </c>
    </row>
    <row r="13" spans="1:94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94" ht="37.5" customHeight="1" x14ac:dyDescent="0.3">
      <c r="A14" s="23"/>
      <c r="B14" s="23"/>
      <c r="C14" s="23"/>
      <c r="D14" s="23"/>
      <c r="E14" s="27"/>
      <c r="F14" s="5" t="s">
        <v>27</v>
      </c>
      <c r="G14" s="17" t="s">
        <v>28</v>
      </c>
      <c r="H14" s="17" t="s">
        <v>27</v>
      </c>
      <c r="I14" s="17" t="s">
        <v>28</v>
      </c>
      <c r="J14" s="17" t="s">
        <v>27</v>
      </c>
      <c r="K14" s="17" t="s">
        <v>28</v>
      </c>
      <c r="L14" s="17" t="s">
        <v>29</v>
      </c>
      <c r="M14" s="17" t="s">
        <v>21</v>
      </c>
      <c r="N14" s="17" t="s">
        <v>21</v>
      </c>
      <c r="O14" s="17" t="s">
        <v>22</v>
      </c>
      <c r="P14" s="17" t="s">
        <v>23</v>
      </c>
      <c r="Q14" s="17" t="s">
        <v>23</v>
      </c>
      <c r="R14" s="17" t="s">
        <v>22</v>
      </c>
      <c r="S14" s="17"/>
      <c r="T14" s="17"/>
      <c r="U14" s="17"/>
      <c r="V14" s="16"/>
      <c r="W14" s="16"/>
      <c r="X14" s="16"/>
      <c r="Y14" s="16"/>
      <c r="Z14" s="16"/>
      <c r="AA14" s="16"/>
      <c r="AB14" s="16"/>
      <c r="AC14" s="17"/>
    </row>
    <row r="15" spans="1:94" s="6" customFormat="1" ht="12.75" customHeight="1" x14ac:dyDescent="0.2">
      <c r="A15" s="11" t="s">
        <v>142</v>
      </c>
      <c r="B15" s="11" t="s">
        <v>110</v>
      </c>
      <c r="C15" s="11" t="s">
        <v>88</v>
      </c>
      <c r="D15" s="12">
        <v>7000000</v>
      </c>
      <c r="E15" s="12">
        <v>1900000</v>
      </c>
      <c r="F15" s="12" t="s">
        <v>119</v>
      </c>
      <c r="G15" s="10" t="s">
        <v>120</v>
      </c>
      <c r="H15" s="10" t="s">
        <v>124</v>
      </c>
      <c r="I15" s="10" t="s">
        <v>120</v>
      </c>
      <c r="J15" s="10" t="s">
        <v>133</v>
      </c>
      <c r="K15" s="10" t="s">
        <v>120</v>
      </c>
      <c r="L15" s="7">
        <v>35.799999999999997</v>
      </c>
      <c r="M15" s="7">
        <v>12.4</v>
      </c>
      <c r="N15" s="7">
        <v>13.6</v>
      </c>
      <c r="O15" s="7">
        <v>5</v>
      </c>
      <c r="P15" s="7">
        <v>7.6</v>
      </c>
      <c r="Q15" s="7">
        <v>9.1999999999999993</v>
      </c>
      <c r="R15" s="7">
        <v>5</v>
      </c>
      <c r="S15" s="8">
        <v>88.6</v>
      </c>
      <c r="T15" s="28">
        <v>1500000</v>
      </c>
      <c r="U15" s="9" t="s">
        <v>141</v>
      </c>
      <c r="V15" s="47" t="s">
        <v>120</v>
      </c>
      <c r="W15" s="48" t="s">
        <v>120</v>
      </c>
      <c r="X15" s="47" t="s">
        <v>122</v>
      </c>
      <c r="Y15" s="47" t="s">
        <v>122</v>
      </c>
      <c r="Z15" s="49">
        <v>0.68</v>
      </c>
      <c r="AA15" s="48" t="s">
        <v>167</v>
      </c>
      <c r="AB15" s="50">
        <v>44865</v>
      </c>
      <c r="AC15" s="50">
        <v>44865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6" customFormat="1" ht="12.75" customHeight="1" x14ac:dyDescent="0.2">
      <c r="A16" s="11" t="s">
        <v>143</v>
      </c>
      <c r="B16" s="11" t="s">
        <v>100</v>
      </c>
      <c r="C16" s="11" t="s">
        <v>76</v>
      </c>
      <c r="D16" s="12">
        <v>23344740</v>
      </c>
      <c r="E16" s="12">
        <v>2000000</v>
      </c>
      <c r="F16" s="12" t="s">
        <v>119</v>
      </c>
      <c r="G16" s="10" t="s">
        <v>120</v>
      </c>
      <c r="H16" s="10" t="s">
        <v>127</v>
      </c>
      <c r="I16" s="10" t="s">
        <v>120</v>
      </c>
      <c r="J16" s="10" t="s">
        <v>133</v>
      </c>
      <c r="K16" s="10" t="s">
        <v>120</v>
      </c>
      <c r="L16" s="7">
        <v>34.799999999999997</v>
      </c>
      <c r="M16" s="7">
        <v>12.6</v>
      </c>
      <c r="N16" s="7">
        <v>13.4</v>
      </c>
      <c r="O16" s="7">
        <v>5</v>
      </c>
      <c r="P16" s="7">
        <v>7.8</v>
      </c>
      <c r="Q16" s="7">
        <v>9.8000000000000007</v>
      </c>
      <c r="R16" s="7">
        <v>3.4</v>
      </c>
      <c r="S16" s="8">
        <v>86.8</v>
      </c>
      <c r="T16" s="28">
        <v>1800000</v>
      </c>
      <c r="U16" s="37" t="s">
        <v>141</v>
      </c>
      <c r="V16" s="47" t="s">
        <v>120</v>
      </c>
      <c r="W16" s="48" t="s">
        <v>120</v>
      </c>
      <c r="X16" s="47" t="s">
        <v>122</v>
      </c>
      <c r="Y16" s="47" t="s">
        <v>122</v>
      </c>
      <c r="Z16" s="49">
        <v>0.72</v>
      </c>
      <c r="AA16" s="48" t="s">
        <v>168</v>
      </c>
      <c r="AB16" s="50">
        <v>44620</v>
      </c>
      <c r="AC16" s="50">
        <v>44620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6" customFormat="1" ht="12.75" customHeight="1" x14ac:dyDescent="0.2">
      <c r="A17" s="11" t="s">
        <v>144</v>
      </c>
      <c r="B17" s="11" t="s">
        <v>108</v>
      </c>
      <c r="C17" s="11" t="s">
        <v>87</v>
      </c>
      <c r="D17" s="12">
        <v>3368000</v>
      </c>
      <c r="E17" s="12">
        <v>1700000</v>
      </c>
      <c r="F17" s="12" t="s">
        <v>127</v>
      </c>
      <c r="G17" s="10" t="s">
        <v>120</v>
      </c>
      <c r="H17" s="10" t="s">
        <v>118</v>
      </c>
      <c r="I17" s="10" t="s">
        <v>118</v>
      </c>
      <c r="J17" s="10" t="s">
        <v>132</v>
      </c>
      <c r="K17" s="10" t="s">
        <v>120</v>
      </c>
      <c r="L17" s="7">
        <v>36.6</v>
      </c>
      <c r="M17" s="7">
        <v>11.2</v>
      </c>
      <c r="N17" s="7">
        <v>13.6</v>
      </c>
      <c r="O17" s="7">
        <v>4.2</v>
      </c>
      <c r="P17" s="7">
        <v>6.8</v>
      </c>
      <c r="Q17" s="7">
        <v>8.4</v>
      </c>
      <c r="R17" s="7">
        <v>4</v>
      </c>
      <c r="S17" s="8">
        <v>84.8</v>
      </c>
      <c r="T17" s="28">
        <v>1600000</v>
      </c>
      <c r="U17" s="37" t="s">
        <v>141</v>
      </c>
      <c r="V17" s="47" t="s">
        <v>120</v>
      </c>
      <c r="W17" s="48" t="s">
        <v>120</v>
      </c>
      <c r="X17" s="47" t="s">
        <v>122</v>
      </c>
      <c r="Y17" s="47" t="s">
        <v>122</v>
      </c>
      <c r="Z17" s="49">
        <v>0.67</v>
      </c>
      <c r="AA17" s="48" t="s">
        <v>167</v>
      </c>
      <c r="AB17" s="50">
        <v>44470</v>
      </c>
      <c r="AC17" s="51" t="s">
        <v>166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6" customFormat="1" ht="12.75" customHeight="1" x14ac:dyDescent="0.2">
      <c r="A18" s="11" t="s">
        <v>145</v>
      </c>
      <c r="B18" s="11" t="s">
        <v>104</v>
      </c>
      <c r="C18" s="11" t="s">
        <v>80</v>
      </c>
      <c r="D18" s="12">
        <v>5981964</v>
      </c>
      <c r="E18" s="12">
        <v>1700000</v>
      </c>
      <c r="F18" s="12" t="s">
        <v>118</v>
      </c>
      <c r="G18" s="10" t="s">
        <v>118</v>
      </c>
      <c r="H18" s="10" t="s">
        <v>123</v>
      </c>
      <c r="I18" s="10" t="s">
        <v>118</v>
      </c>
      <c r="J18" s="10" t="s">
        <v>137</v>
      </c>
      <c r="K18" s="10" t="s">
        <v>120</v>
      </c>
      <c r="L18" s="7">
        <v>31.8</v>
      </c>
      <c r="M18" s="7">
        <v>12.4</v>
      </c>
      <c r="N18" s="7">
        <v>11</v>
      </c>
      <c r="O18" s="7">
        <v>4.8</v>
      </c>
      <c r="P18" s="7">
        <v>8.4</v>
      </c>
      <c r="Q18" s="7">
        <v>9.4</v>
      </c>
      <c r="R18" s="7">
        <v>4.5999999999999996</v>
      </c>
      <c r="S18" s="8">
        <v>82.4</v>
      </c>
      <c r="T18" s="28">
        <v>1400000</v>
      </c>
      <c r="U18" s="37" t="s">
        <v>141</v>
      </c>
      <c r="V18" s="47" t="s">
        <v>120</v>
      </c>
      <c r="W18" s="48" t="s">
        <v>120</v>
      </c>
      <c r="X18" s="47" t="s">
        <v>122</v>
      </c>
      <c r="Y18" s="47" t="s">
        <v>122</v>
      </c>
      <c r="Z18" s="49">
        <v>0.67</v>
      </c>
      <c r="AA18" s="48" t="s">
        <v>167</v>
      </c>
      <c r="AB18" s="50">
        <v>44864</v>
      </c>
      <c r="AC18" s="50">
        <v>44865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6" customFormat="1" ht="12.75" customHeight="1" x14ac:dyDescent="0.2">
      <c r="A19" s="11" t="s">
        <v>146</v>
      </c>
      <c r="B19" s="11" t="s">
        <v>115</v>
      </c>
      <c r="C19" s="11" t="s">
        <v>93</v>
      </c>
      <c r="D19" s="12">
        <v>4685000</v>
      </c>
      <c r="E19" s="12">
        <v>1500000</v>
      </c>
      <c r="F19" s="12" t="s">
        <v>124</v>
      </c>
      <c r="G19" s="10" t="s">
        <v>120</v>
      </c>
      <c r="H19" s="10" t="s">
        <v>118</v>
      </c>
      <c r="I19" s="10" t="s">
        <v>118</v>
      </c>
      <c r="J19" s="10" t="s">
        <v>138</v>
      </c>
      <c r="K19" s="10" t="s">
        <v>120</v>
      </c>
      <c r="L19" s="7">
        <v>32.799999999999997</v>
      </c>
      <c r="M19" s="7">
        <v>12.6</v>
      </c>
      <c r="N19" s="7">
        <v>11</v>
      </c>
      <c r="O19" s="7">
        <v>4.8</v>
      </c>
      <c r="P19" s="7">
        <v>8.8000000000000007</v>
      </c>
      <c r="Q19" s="7">
        <v>8.8000000000000007</v>
      </c>
      <c r="R19" s="7">
        <v>3.2</v>
      </c>
      <c r="S19" s="8">
        <v>82</v>
      </c>
      <c r="T19" s="28">
        <v>1300000</v>
      </c>
      <c r="U19" s="37" t="s">
        <v>141</v>
      </c>
      <c r="V19" s="47" t="s">
        <v>122</v>
      </c>
      <c r="W19" s="48" t="s">
        <v>122</v>
      </c>
      <c r="X19" s="47" t="s">
        <v>122</v>
      </c>
      <c r="Y19" s="47" t="s">
        <v>122</v>
      </c>
      <c r="Z19" s="49">
        <v>0.45</v>
      </c>
      <c r="AA19" s="48" t="s">
        <v>169</v>
      </c>
      <c r="AB19" s="50">
        <v>44377</v>
      </c>
      <c r="AC19" s="50">
        <v>44377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6" customFormat="1" x14ac:dyDescent="0.2">
      <c r="A20" s="11" t="s">
        <v>147</v>
      </c>
      <c r="B20" s="11" t="s">
        <v>107</v>
      </c>
      <c r="C20" s="11" t="s">
        <v>83</v>
      </c>
      <c r="D20" s="12">
        <v>1600000</v>
      </c>
      <c r="E20" s="12">
        <v>800000</v>
      </c>
      <c r="F20" s="12" t="s">
        <v>118</v>
      </c>
      <c r="G20" s="10" t="s">
        <v>118</v>
      </c>
      <c r="H20" s="10" t="s">
        <v>126</v>
      </c>
      <c r="I20" s="10" t="s">
        <v>122</v>
      </c>
      <c r="J20" s="10" t="s">
        <v>140</v>
      </c>
      <c r="K20" s="10" t="s">
        <v>120</v>
      </c>
      <c r="L20" s="7">
        <v>32</v>
      </c>
      <c r="M20" s="7">
        <v>11.2</v>
      </c>
      <c r="N20" s="7">
        <v>12</v>
      </c>
      <c r="O20" s="7">
        <v>4.5999999999999996</v>
      </c>
      <c r="P20" s="7">
        <v>8.6</v>
      </c>
      <c r="Q20" s="7">
        <v>8.4</v>
      </c>
      <c r="R20" s="7">
        <v>4.8</v>
      </c>
      <c r="S20" s="8">
        <v>81.599999999999994</v>
      </c>
      <c r="T20" s="28">
        <v>800000</v>
      </c>
      <c r="U20" s="37" t="s">
        <v>141</v>
      </c>
      <c r="V20" s="47" t="s">
        <v>122</v>
      </c>
      <c r="W20" s="48" t="s">
        <v>120</v>
      </c>
      <c r="X20" s="47" t="s">
        <v>122</v>
      </c>
      <c r="Y20" s="47" t="s">
        <v>122</v>
      </c>
      <c r="Z20" s="49">
        <v>0.5</v>
      </c>
      <c r="AA20" s="48" t="s">
        <v>167</v>
      </c>
      <c r="AB20" s="50">
        <v>44074</v>
      </c>
      <c r="AC20" s="50">
        <v>44074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6" customFormat="1" ht="12.75" customHeight="1" x14ac:dyDescent="0.2">
      <c r="A21" s="11" t="s">
        <v>148</v>
      </c>
      <c r="B21" s="11" t="s">
        <v>108</v>
      </c>
      <c r="C21" s="11" t="s">
        <v>84</v>
      </c>
      <c r="D21" s="12">
        <v>4041022</v>
      </c>
      <c r="E21" s="12">
        <v>1500000</v>
      </c>
      <c r="F21" s="12" t="s">
        <v>118</v>
      </c>
      <c r="G21" s="10" t="s">
        <v>118</v>
      </c>
      <c r="H21" s="10" t="s">
        <v>119</v>
      </c>
      <c r="I21" s="10" t="s">
        <v>120</v>
      </c>
      <c r="J21" s="10" t="s">
        <v>129</v>
      </c>
      <c r="K21" s="10" t="s">
        <v>122</v>
      </c>
      <c r="L21" s="7">
        <v>33.6</v>
      </c>
      <c r="M21" s="7">
        <v>12.4</v>
      </c>
      <c r="N21" s="7">
        <v>11.2</v>
      </c>
      <c r="O21" s="7">
        <v>3.6</v>
      </c>
      <c r="P21" s="7">
        <v>8</v>
      </c>
      <c r="Q21" s="7">
        <v>8.1999999999999993</v>
      </c>
      <c r="R21" s="7">
        <v>4</v>
      </c>
      <c r="S21" s="8">
        <v>81</v>
      </c>
      <c r="T21" s="28">
        <v>1300000</v>
      </c>
      <c r="U21" s="37" t="s">
        <v>141</v>
      </c>
      <c r="V21" s="47" t="s">
        <v>120</v>
      </c>
      <c r="W21" s="48" t="s">
        <v>120</v>
      </c>
      <c r="X21" s="47" t="s">
        <v>122</v>
      </c>
      <c r="Y21" s="47" t="s">
        <v>122</v>
      </c>
      <c r="Z21" s="49">
        <v>0.71</v>
      </c>
      <c r="AA21" s="48" t="s">
        <v>168</v>
      </c>
      <c r="AB21" s="50">
        <v>44620</v>
      </c>
      <c r="AC21" s="50">
        <v>44620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6" customFormat="1" ht="12.75" customHeight="1" x14ac:dyDescent="0.2">
      <c r="A22" s="11" t="s">
        <v>149</v>
      </c>
      <c r="B22" s="11" t="s">
        <v>108</v>
      </c>
      <c r="C22" s="11" t="s">
        <v>86</v>
      </c>
      <c r="D22" s="12">
        <v>1441500</v>
      </c>
      <c r="E22" s="12">
        <v>850000</v>
      </c>
      <c r="F22" s="12" t="s">
        <v>126</v>
      </c>
      <c r="G22" s="10" t="s">
        <v>120</v>
      </c>
      <c r="H22" s="10" t="s">
        <v>128</v>
      </c>
      <c r="I22" s="10" t="s">
        <v>120</v>
      </c>
      <c r="J22" s="10" t="s">
        <v>131</v>
      </c>
      <c r="K22" s="10" t="s">
        <v>122</v>
      </c>
      <c r="L22" s="7">
        <v>33.4</v>
      </c>
      <c r="M22" s="7">
        <v>11</v>
      </c>
      <c r="N22" s="7">
        <v>12.6</v>
      </c>
      <c r="O22" s="7">
        <v>4.5999999999999996</v>
      </c>
      <c r="P22" s="7">
        <v>7.2</v>
      </c>
      <c r="Q22" s="7">
        <v>7.4</v>
      </c>
      <c r="R22" s="7">
        <v>4</v>
      </c>
      <c r="S22" s="8">
        <v>80.2</v>
      </c>
      <c r="T22" s="28">
        <v>600000</v>
      </c>
      <c r="U22" s="37" t="s">
        <v>141</v>
      </c>
      <c r="V22" s="47" t="s">
        <v>120</v>
      </c>
      <c r="W22" s="48" t="s">
        <v>120</v>
      </c>
      <c r="X22" s="47" t="s">
        <v>122</v>
      </c>
      <c r="Y22" s="47" t="s">
        <v>122</v>
      </c>
      <c r="Z22" s="49">
        <v>0.65</v>
      </c>
      <c r="AA22" s="48" t="s">
        <v>170</v>
      </c>
      <c r="AB22" s="50">
        <v>44408</v>
      </c>
      <c r="AC22" s="50">
        <v>44408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6" customFormat="1" ht="13.5" customHeight="1" x14ac:dyDescent="0.2">
      <c r="A23" s="11" t="s">
        <v>150</v>
      </c>
      <c r="B23" s="11" t="s">
        <v>102</v>
      </c>
      <c r="C23" s="11" t="s">
        <v>78</v>
      </c>
      <c r="D23" s="12">
        <v>1943278</v>
      </c>
      <c r="E23" s="12">
        <v>540000</v>
      </c>
      <c r="F23" s="12" t="s">
        <v>123</v>
      </c>
      <c r="G23" s="10" t="s">
        <v>118</v>
      </c>
      <c r="H23" s="10" t="s">
        <v>124</v>
      </c>
      <c r="I23" s="10" t="s">
        <v>120</v>
      </c>
      <c r="J23" s="10" t="s">
        <v>135</v>
      </c>
      <c r="K23" s="10" t="s">
        <v>122</v>
      </c>
      <c r="L23" s="7">
        <v>33.4</v>
      </c>
      <c r="M23" s="7">
        <v>12</v>
      </c>
      <c r="N23" s="7">
        <v>12.2</v>
      </c>
      <c r="O23" s="7">
        <v>4.5999999999999996</v>
      </c>
      <c r="P23" s="7">
        <v>7.8</v>
      </c>
      <c r="Q23" s="7">
        <v>7.6</v>
      </c>
      <c r="R23" s="7">
        <v>2</v>
      </c>
      <c r="S23" s="8">
        <v>79.599999999999994</v>
      </c>
      <c r="T23" s="45">
        <v>400000</v>
      </c>
      <c r="U23" s="37" t="s">
        <v>141</v>
      </c>
      <c r="V23" s="47" t="s">
        <v>120</v>
      </c>
      <c r="W23" s="48" t="s">
        <v>120</v>
      </c>
      <c r="X23" s="47" t="s">
        <v>122</v>
      </c>
      <c r="Y23" s="47" t="s">
        <v>122</v>
      </c>
      <c r="Z23" s="49">
        <v>0.65</v>
      </c>
      <c r="AA23" s="48" t="s">
        <v>170</v>
      </c>
      <c r="AB23" s="50">
        <v>44377</v>
      </c>
      <c r="AC23" s="50">
        <v>44377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6" customFormat="1" ht="12.75" customHeight="1" x14ac:dyDescent="0.2">
      <c r="A24" s="11" t="s">
        <v>151</v>
      </c>
      <c r="B24" s="11" t="s">
        <v>105</v>
      </c>
      <c r="C24" s="11" t="s">
        <v>81</v>
      </c>
      <c r="D24" s="12">
        <v>5802200</v>
      </c>
      <c r="E24" s="12">
        <v>2500000</v>
      </c>
      <c r="F24" s="12" t="s">
        <v>124</v>
      </c>
      <c r="G24" s="10" t="s">
        <v>120</v>
      </c>
      <c r="H24" s="10" t="s">
        <v>125</v>
      </c>
      <c r="I24" s="10" t="s">
        <v>120</v>
      </c>
      <c r="J24" s="10" t="s">
        <v>138</v>
      </c>
      <c r="K24" s="10" t="s">
        <v>120</v>
      </c>
      <c r="L24" s="7">
        <v>33.4</v>
      </c>
      <c r="M24" s="7">
        <v>11.8</v>
      </c>
      <c r="N24" s="7">
        <v>12</v>
      </c>
      <c r="O24" s="7">
        <v>4.2</v>
      </c>
      <c r="P24" s="7">
        <v>7.2</v>
      </c>
      <c r="Q24" s="7">
        <v>7</v>
      </c>
      <c r="R24" s="7">
        <v>3.2</v>
      </c>
      <c r="S24" s="8">
        <v>78.8</v>
      </c>
      <c r="T24" s="28">
        <v>1300000</v>
      </c>
      <c r="U24" s="37" t="s">
        <v>141</v>
      </c>
      <c r="V24" s="47" t="s">
        <v>120</v>
      </c>
      <c r="W24" s="48" t="s">
        <v>120</v>
      </c>
      <c r="X24" s="47" t="s">
        <v>122</v>
      </c>
      <c r="Y24" s="47" t="s">
        <v>122</v>
      </c>
      <c r="Z24" s="49">
        <v>0.72</v>
      </c>
      <c r="AA24" s="48" t="s">
        <v>168</v>
      </c>
      <c r="AB24" s="50">
        <v>44926</v>
      </c>
      <c r="AC24" s="50">
        <v>44926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6" customFormat="1" ht="12.75" customHeight="1" x14ac:dyDescent="0.2">
      <c r="A25" s="11" t="s">
        <v>152</v>
      </c>
      <c r="B25" s="11" t="s">
        <v>112</v>
      </c>
      <c r="C25" s="11" t="s">
        <v>90</v>
      </c>
      <c r="D25" s="12">
        <v>6045124</v>
      </c>
      <c r="E25" s="12">
        <v>2337500</v>
      </c>
      <c r="F25" s="12" t="s">
        <v>123</v>
      </c>
      <c r="G25" s="10" t="s">
        <v>118</v>
      </c>
      <c r="H25" s="10" t="s">
        <v>118</v>
      </c>
      <c r="I25" s="10" t="s">
        <v>118</v>
      </c>
      <c r="J25" s="10" t="s">
        <v>135</v>
      </c>
      <c r="K25" s="10" t="s">
        <v>120</v>
      </c>
      <c r="L25" s="7">
        <v>32.4</v>
      </c>
      <c r="M25" s="7">
        <v>11.4</v>
      </c>
      <c r="N25" s="7">
        <v>11.8</v>
      </c>
      <c r="O25" s="7">
        <v>4</v>
      </c>
      <c r="P25" s="7">
        <v>6</v>
      </c>
      <c r="Q25" s="7">
        <v>6.2</v>
      </c>
      <c r="R25" s="7">
        <v>2</v>
      </c>
      <c r="S25" s="8">
        <v>73.8</v>
      </c>
      <c r="T25" s="28"/>
      <c r="U25" s="9"/>
      <c r="V25" s="47" t="s">
        <v>120</v>
      </c>
      <c r="W25" s="48"/>
      <c r="X25" s="47" t="s">
        <v>122</v>
      </c>
      <c r="Y25" s="48"/>
      <c r="Z25" s="49">
        <v>0.66</v>
      </c>
      <c r="AA25" s="48"/>
      <c r="AB25" s="50">
        <v>44367</v>
      </c>
      <c r="AC25" s="51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6" customFormat="1" ht="12.75" customHeight="1" x14ac:dyDescent="0.2">
      <c r="A26" s="11" t="s">
        <v>153</v>
      </c>
      <c r="B26" s="11" t="s">
        <v>106</v>
      </c>
      <c r="C26" s="11" t="s">
        <v>82</v>
      </c>
      <c r="D26" s="12">
        <v>2906000</v>
      </c>
      <c r="E26" s="12">
        <v>1000000</v>
      </c>
      <c r="F26" s="12" t="s">
        <v>125</v>
      </c>
      <c r="G26" s="10" t="s">
        <v>120</v>
      </c>
      <c r="H26" s="10" t="s">
        <v>118</v>
      </c>
      <c r="I26" s="10" t="s">
        <v>118</v>
      </c>
      <c r="J26" s="10" t="s">
        <v>139</v>
      </c>
      <c r="K26" s="10" t="s">
        <v>120</v>
      </c>
      <c r="L26" s="7">
        <v>28.8</v>
      </c>
      <c r="M26" s="7">
        <v>9.8000000000000007</v>
      </c>
      <c r="N26" s="7">
        <v>11</v>
      </c>
      <c r="O26" s="7">
        <v>4.4000000000000004</v>
      </c>
      <c r="P26" s="7">
        <v>7.8</v>
      </c>
      <c r="Q26" s="7">
        <v>6.8</v>
      </c>
      <c r="R26" s="7">
        <v>4.2</v>
      </c>
      <c r="S26" s="8">
        <v>72.8</v>
      </c>
      <c r="T26" s="28"/>
      <c r="U26" s="9"/>
      <c r="V26" s="47" t="s">
        <v>122</v>
      </c>
      <c r="W26" s="48"/>
      <c r="X26" s="47" t="s">
        <v>122</v>
      </c>
      <c r="Y26" s="48"/>
      <c r="Z26" s="49">
        <v>0.41</v>
      </c>
      <c r="AA26" s="48"/>
      <c r="AB26" s="50">
        <v>44469</v>
      </c>
      <c r="AC26" s="5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6" customFormat="1" ht="12.75" customHeight="1" x14ac:dyDescent="0.2">
      <c r="A27" s="11" t="s">
        <v>154</v>
      </c>
      <c r="B27" s="11" t="s">
        <v>98</v>
      </c>
      <c r="C27" s="11" t="s">
        <v>74</v>
      </c>
      <c r="D27" s="12">
        <v>4060525</v>
      </c>
      <c r="E27" s="12">
        <v>600000</v>
      </c>
      <c r="F27" s="12" t="s">
        <v>118</v>
      </c>
      <c r="G27" s="10" t="s">
        <v>118</v>
      </c>
      <c r="H27" s="10" t="s">
        <v>121</v>
      </c>
      <c r="I27" s="10" t="s">
        <v>120</v>
      </c>
      <c r="J27" s="10" t="s">
        <v>131</v>
      </c>
      <c r="K27" s="10" t="s">
        <v>120</v>
      </c>
      <c r="L27" s="7">
        <v>28.2</v>
      </c>
      <c r="M27" s="7">
        <v>10.8</v>
      </c>
      <c r="N27" s="7">
        <v>10.199999999999999</v>
      </c>
      <c r="O27" s="7">
        <v>4</v>
      </c>
      <c r="P27" s="7">
        <v>8</v>
      </c>
      <c r="Q27" s="7">
        <v>8</v>
      </c>
      <c r="R27" s="7">
        <v>3.2</v>
      </c>
      <c r="S27" s="8">
        <v>72.400000000000006</v>
      </c>
      <c r="T27" s="28"/>
      <c r="U27" s="9"/>
      <c r="V27" s="47" t="s">
        <v>120</v>
      </c>
      <c r="W27" s="48"/>
      <c r="X27" s="47" t="s">
        <v>122</v>
      </c>
      <c r="Y27" s="48"/>
      <c r="Z27" s="49">
        <v>0.34</v>
      </c>
      <c r="AA27" s="48"/>
      <c r="AB27" s="50">
        <v>44227</v>
      </c>
      <c r="AC27" s="51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6" customFormat="1" x14ac:dyDescent="0.2">
      <c r="A28" s="11" t="s">
        <v>155</v>
      </c>
      <c r="B28" s="11" t="s">
        <v>113</v>
      </c>
      <c r="C28" s="11" t="s">
        <v>91</v>
      </c>
      <c r="D28" s="12">
        <v>9334680</v>
      </c>
      <c r="E28" s="12">
        <v>1650000</v>
      </c>
      <c r="F28" s="12" t="s">
        <v>118</v>
      </c>
      <c r="G28" s="10" t="s">
        <v>118</v>
      </c>
      <c r="H28" s="10" t="s">
        <v>123</v>
      </c>
      <c r="I28" s="10" t="s">
        <v>118</v>
      </c>
      <c r="J28" s="10" t="s">
        <v>118</v>
      </c>
      <c r="K28" s="10" t="s">
        <v>118</v>
      </c>
      <c r="L28" s="7">
        <v>31</v>
      </c>
      <c r="M28" s="7">
        <v>11</v>
      </c>
      <c r="N28" s="7">
        <v>12.2</v>
      </c>
      <c r="O28" s="7">
        <v>3.8</v>
      </c>
      <c r="P28" s="7">
        <v>5.6</v>
      </c>
      <c r="Q28" s="7">
        <v>5.8</v>
      </c>
      <c r="R28" s="7">
        <v>3</v>
      </c>
      <c r="S28" s="8">
        <v>72.400000000000006</v>
      </c>
      <c r="T28" s="45"/>
      <c r="U28" s="9"/>
      <c r="V28" s="47" t="s">
        <v>122</v>
      </c>
      <c r="W28" s="48"/>
      <c r="X28" s="47" t="s">
        <v>122</v>
      </c>
      <c r="Y28" s="48"/>
      <c r="Z28" s="49">
        <v>0.32669999999999999</v>
      </c>
      <c r="AA28" s="48"/>
      <c r="AB28" s="50">
        <v>44316</v>
      </c>
      <c r="AC28" s="51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6" customFormat="1" ht="12.75" customHeight="1" x14ac:dyDescent="0.2">
      <c r="A29" s="11" t="s">
        <v>156</v>
      </c>
      <c r="B29" s="11" t="s">
        <v>99</v>
      </c>
      <c r="C29" s="11" t="s">
        <v>75</v>
      </c>
      <c r="D29" s="12">
        <v>3680000</v>
      </c>
      <c r="E29" s="12">
        <v>1300000</v>
      </c>
      <c r="F29" s="12" t="s">
        <v>118</v>
      </c>
      <c r="G29" s="10" t="s">
        <v>118</v>
      </c>
      <c r="H29" s="10" t="s">
        <v>128</v>
      </c>
      <c r="I29" s="10" t="s">
        <v>120</v>
      </c>
      <c r="J29" s="10" t="s">
        <v>132</v>
      </c>
      <c r="K29" s="10" t="s">
        <v>120</v>
      </c>
      <c r="L29" s="7">
        <v>31</v>
      </c>
      <c r="M29" s="7">
        <v>12.2</v>
      </c>
      <c r="N29" s="7">
        <v>11.8</v>
      </c>
      <c r="O29" s="7">
        <v>2.8</v>
      </c>
      <c r="P29" s="7">
        <v>5.8</v>
      </c>
      <c r="Q29" s="7">
        <v>4.4000000000000004</v>
      </c>
      <c r="R29" s="7">
        <v>3.2</v>
      </c>
      <c r="S29" s="8">
        <v>71.2</v>
      </c>
      <c r="T29" s="28"/>
      <c r="U29" s="9"/>
      <c r="V29" s="47" t="s">
        <v>120</v>
      </c>
      <c r="W29" s="48"/>
      <c r="X29" s="47" t="s">
        <v>120</v>
      </c>
      <c r="Y29" s="48"/>
      <c r="Z29" s="49">
        <v>0.71</v>
      </c>
      <c r="AA29" s="48"/>
      <c r="AB29" s="50">
        <v>44469</v>
      </c>
      <c r="AC29" s="51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6" customFormat="1" ht="12.75" customHeight="1" x14ac:dyDescent="0.2">
      <c r="A30" s="11" t="s">
        <v>157</v>
      </c>
      <c r="B30" s="11" t="s">
        <v>111</v>
      </c>
      <c r="C30" s="11" t="s">
        <v>89</v>
      </c>
      <c r="D30" s="12">
        <v>2810000</v>
      </c>
      <c r="E30" s="12">
        <v>1400000</v>
      </c>
      <c r="F30" s="12" t="s">
        <v>121</v>
      </c>
      <c r="G30" s="10" t="s">
        <v>122</v>
      </c>
      <c r="H30" s="10" t="s">
        <v>118</v>
      </c>
      <c r="I30" s="10" t="s">
        <v>118</v>
      </c>
      <c r="J30" s="10" t="s">
        <v>134</v>
      </c>
      <c r="K30" s="10" t="s">
        <v>120</v>
      </c>
      <c r="L30" s="7">
        <v>31.8</v>
      </c>
      <c r="M30" s="7">
        <v>12</v>
      </c>
      <c r="N30" s="7">
        <v>11.6</v>
      </c>
      <c r="O30" s="7">
        <v>2.4</v>
      </c>
      <c r="P30" s="7">
        <v>5.2</v>
      </c>
      <c r="Q30" s="7">
        <v>4.5999999999999996</v>
      </c>
      <c r="R30" s="7">
        <v>3</v>
      </c>
      <c r="S30" s="8">
        <v>70.599999999999994</v>
      </c>
      <c r="T30" s="28"/>
      <c r="U30" s="9"/>
      <c r="V30" s="47" t="s">
        <v>120</v>
      </c>
      <c r="W30" s="48"/>
      <c r="X30" s="47" t="s">
        <v>122</v>
      </c>
      <c r="Y30" s="48"/>
      <c r="Z30" s="49">
        <v>0.8</v>
      </c>
      <c r="AA30" s="48"/>
      <c r="AB30" s="50">
        <v>44895</v>
      </c>
      <c r="AC30" s="51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6" customFormat="1" ht="12.75" customHeight="1" x14ac:dyDescent="0.2">
      <c r="A31" s="11" t="s">
        <v>158</v>
      </c>
      <c r="B31" s="11" t="s">
        <v>103</v>
      </c>
      <c r="C31" s="11" t="s">
        <v>79</v>
      </c>
      <c r="D31" s="12">
        <v>2842015</v>
      </c>
      <c r="E31" s="12">
        <v>700000</v>
      </c>
      <c r="F31" s="12" t="s">
        <v>118</v>
      </c>
      <c r="G31" s="10" t="s">
        <v>118</v>
      </c>
      <c r="H31" s="10" t="s">
        <v>118</v>
      </c>
      <c r="I31" s="10" t="s">
        <v>118</v>
      </c>
      <c r="J31" s="10" t="s">
        <v>136</v>
      </c>
      <c r="K31" s="10" t="s">
        <v>120</v>
      </c>
      <c r="L31" s="7">
        <v>26.6</v>
      </c>
      <c r="M31" s="7">
        <v>12</v>
      </c>
      <c r="N31" s="7">
        <v>9.4</v>
      </c>
      <c r="O31" s="7">
        <v>3.2</v>
      </c>
      <c r="P31" s="7">
        <v>7.6</v>
      </c>
      <c r="Q31" s="7">
        <v>6.6</v>
      </c>
      <c r="R31" s="7">
        <v>3</v>
      </c>
      <c r="S31" s="8">
        <v>68.400000000000006</v>
      </c>
      <c r="T31" s="28"/>
      <c r="U31" s="9"/>
      <c r="V31" s="47" t="s">
        <v>122</v>
      </c>
      <c r="W31" s="48"/>
      <c r="X31" s="47" t="s">
        <v>122</v>
      </c>
      <c r="Y31" s="48"/>
      <c r="Z31" s="49">
        <v>0.24</v>
      </c>
      <c r="AA31" s="48"/>
      <c r="AB31" s="50">
        <v>43906</v>
      </c>
      <c r="AC31" s="51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6" customFormat="1" ht="12.75" customHeight="1" x14ac:dyDescent="0.2">
      <c r="A32" s="11" t="s">
        <v>159</v>
      </c>
      <c r="B32" s="11" t="s">
        <v>109</v>
      </c>
      <c r="C32" s="11" t="s">
        <v>85</v>
      </c>
      <c r="D32" s="12">
        <v>4285000</v>
      </c>
      <c r="E32" s="12">
        <v>1500000</v>
      </c>
      <c r="F32" s="12" t="s">
        <v>118</v>
      </c>
      <c r="G32" s="10" t="s">
        <v>118</v>
      </c>
      <c r="H32" s="10" t="s">
        <v>121</v>
      </c>
      <c r="I32" s="10" t="s">
        <v>120</v>
      </c>
      <c r="J32" s="10" t="s">
        <v>130</v>
      </c>
      <c r="K32" s="10" t="s">
        <v>118</v>
      </c>
      <c r="L32" s="7">
        <v>29.6</v>
      </c>
      <c r="M32" s="7">
        <v>9.1999999999999993</v>
      </c>
      <c r="N32" s="7">
        <v>11.8</v>
      </c>
      <c r="O32" s="7">
        <v>3.4</v>
      </c>
      <c r="P32" s="7">
        <v>6</v>
      </c>
      <c r="Q32" s="7">
        <v>5.4</v>
      </c>
      <c r="R32" s="7">
        <v>2</v>
      </c>
      <c r="S32" s="8">
        <v>67.400000000000006</v>
      </c>
      <c r="T32" s="28"/>
      <c r="U32" s="9"/>
      <c r="V32" s="47" t="s">
        <v>120</v>
      </c>
      <c r="W32" s="48"/>
      <c r="X32" s="47" t="s">
        <v>122</v>
      </c>
      <c r="Y32" s="48"/>
      <c r="Z32" s="49">
        <v>0.35</v>
      </c>
      <c r="AA32" s="48"/>
      <c r="AB32" s="50">
        <v>44926</v>
      </c>
      <c r="AC32" s="51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6" customFormat="1" x14ac:dyDescent="0.2">
      <c r="A33" s="11" t="s">
        <v>160</v>
      </c>
      <c r="B33" s="11" t="s">
        <v>117</v>
      </c>
      <c r="C33" s="11" t="s">
        <v>95</v>
      </c>
      <c r="D33" s="12">
        <v>5838682</v>
      </c>
      <c r="E33" s="12">
        <v>1500000</v>
      </c>
      <c r="F33" s="12" t="s">
        <v>118</v>
      </c>
      <c r="G33" s="10" t="s">
        <v>118</v>
      </c>
      <c r="H33" s="10" t="s">
        <v>119</v>
      </c>
      <c r="I33" s="10" t="s">
        <v>120</v>
      </c>
      <c r="J33" s="10" t="s">
        <v>140</v>
      </c>
      <c r="K33" s="10" t="s">
        <v>120</v>
      </c>
      <c r="L33" s="7">
        <v>24.4</v>
      </c>
      <c r="M33" s="7">
        <v>11.6</v>
      </c>
      <c r="N33" s="7">
        <v>8.6</v>
      </c>
      <c r="O33" s="7">
        <v>4</v>
      </c>
      <c r="P33" s="7">
        <v>7</v>
      </c>
      <c r="Q33" s="7">
        <v>6</v>
      </c>
      <c r="R33" s="7">
        <v>4</v>
      </c>
      <c r="S33" s="8">
        <v>65.599999999999994</v>
      </c>
      <c r="T33" s="28"/>
      <c r="U33" s="9"/>
      <c r="V33" s="47" t="s">
        <v>120</v>
      </c>
      <c r="W33" s="48"/>
      <c r="X33" s="47" t="s">
        <v>122</v>
      </c>
      <c r="Y33" s="48"/>
      <c r="Z33" s="49">
        <v>0.71</v>
      </c>
      <c r="AA33" s="48"/>
      <c r="AB33" s="50">
        <v>45291</v>
      </c>
      <c r="AC33" s="51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6" customFormat="1" ht="12.75" customHeight="1" x14ac:dyDescent="0.2">
      <c r="A34" s="11" t="s">
        <v>161</v>
      </c>
      <c r="B34" s="11" t="s">
        <v>114</v>
      </c>
      <c r="C34" s="11" t="s">
        <v>92</v>
      </c>
      <c r="D34" s="12">
        <v>6135000</v>
      </c>
      <c r="E34" s="12">
        <v>1500000</v>
      </c>
      <c r="F34" s="12" t="s">
        <v>118</v>
      </c>
      <c r="G34" s="10" t="s">
        <v>118</v>
      </c>
      <c r="H34" s="10" t="s">
        <v>118</v>
      </c>
      <c r="I34" s="10" t="s">
        <v>118</v>
      </c>
      <c r="J34" s="10" t="s">
        <v>137</v>
      </c>
      <c r="K34" s="10" t="s">
        <v>120</v>
      </c>
      <c r="L34" s="7">
        <v>27.6</v>
      </c>
      <c r="M34" s="7">
        <v>9.4</v>
      </c>
      <c r="N34" s="7">
        <v>10.8</v>
      </c>
      <c r="O34" s="7">
        <v>3.6</v>
      </c>
      <c r="P34" s="7">
        <v>5.8</v>
      </c>
      <c r="Q34" s="7">
        <v>4.8</v>
      </c>
      <c r="R34" s="7">
        <v>3</v>
      </c>
      <c r="S34" s="8">
        <v>65</v>
      </c>
      <c r="T34" s="28"/>
      <c r="U34" s="9"/>
      <c r="V34" s="47" t="s">
        <v>122</v>
      </c>
      <c r="W34" s="48"/>
      <c r="X34" s="47" t="s">
        <v>122</v>
      </c>
      <c r="Y34" s="48"/>
      <c r="Z34" s="49">
        <v>0.35</v>
      </c>
      <c r="AA34" s="48"/>
      <c r="AB34" s="50">
        <v>44286</v>
      </c>
      <c r="AC34" s="51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6" customFormat="1" ht="12.75" customHeight="1" x14ac:dyDescent="0.2">
      <c r="A35" s="11" t="s">
        <v>162</v>
      </c>
      <c r="B35" s="11" t="s">
        <v>96</v>
      </c>
      <c r="C35" s="11" t="s">
        <v>72</v>
      </c>
      <c r="D35" s="12">
        <v>1996727</v>
      </c>
      <c r="E35" s="12">
        <v>600000</v>
      </c>
      <c r="F35" s="12" t="s">
        <v>118</v>
      </c>
      <c r="G35" s="10" t="s">
        <v>118</v>
      </c>
      <c r="H35" s="10" t="s">
        <v>118</v>
      </c>
      <c r="I35" s="10" t="s">
        <v>118</v>
      </c>
      <c r="J35" s="10" t="s">
        <v>129</v>
      </c>
      <c r="K35" s="10" t="s">
        <v>122</v>
      </c>
      <c r="L35" s="7">
        <v>23</v>
      </c>
      <c r="M35" s="7">
        <v>12</v>
      </c>
      <c r="N35" s="7">
        <v>10.199999999999999</v>
      </c>
      <c r="O35" s="7">
        <v>2.6</v>
      </c>
      <c r="P35" s="7">
        <v>6.6</v>
      </c>
      <c r="Q35" s="7">
        <v>5.6</v>
      </c>
      <c r="R35" s="7">
        <v>3.4</v>
      </c>
      <c r="S35" s="8">
        <v>63.4</v>
      </c>
      <c r="T35" s="28"/>
      <c r="U35" s="9"/>
      <c r="V35" s="47" t="s">
        <v>120</v>
      </c>
      <c r="W35" s="48"/>
      <c r="X35" s="47" t="s">
        <v>122</v>
      </c>
      <c r="Y35" s="48"/>
      <c r="Z35" s="49">
        <v>0.57999999999999996</v>
      </c>
      <c r="AA35" s="48"/>
      <c r="AB35" s="50">
        <v>44196</v>
      </c>
      <c r="AC35" s="51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6" customFormat="1" ht="12.75" customHeight="1" x14ac:dyDescent="0.2">
      <c r="A36" s="11" t="s">
        <v>163</v>
      </c>
      <c r="B36" s="11" t="s">
        <v>97</v>
      </c>
      <c r="C36" s="11" t="s">
        <v>73</v>
      </c>
      <c r="D36" s="12">
        <v>3500786</v>
      </c>
      <c r="E36" s="12">
        <v>1500000</v>
      </c>
      <c r="F36" s="12" t="s">
        <v>118</v>
      </c>
      <c r="G36" s="10" t="s">
        <v>118</v>
      </c>
      <c r="H36" s="10" t="s">
        <v>119</v>
      </c>
      <c r="I36" s="10" t="s">
        <v>122</v>
      </c>
      <c r="J36" s="10" t="s">
        <v>130</v>
      </c>
      <c r="K36" s="10" t="s">
        <v>118</v>
      </c>
      <c r="L36" s="7">
        <v>23</v>
      </c>
      <c r="M36" s="7">
        <v>11.4</v>
      </c>
      <c r="N36" s="7">
        <v>8.8000000000000007</v>
      </c>
      <c r="O36" s="7">
        <v>2.8</v>
      </c>
      <c r="P36" s="7">
        <v>5.8</v>
      </c>
      <c r="Q36" s="7">
        <v>5.2</v>
      </c>
      <c r="R36" s="7">
        <v>4.8</v>
      </c>
      <c r="S36" s="8">
        <v>61.8</v>
      </c>
      <c r="T36" s="28"/>
      <c r="U36" s="9"/>
      <c r="V36" s="47" t="s">
        <v>120</v>
      </c>
      <c r="W36" s="48"/>
      <c r="X36" s="47" t="s">
        <v>122</v>
      </c>
      <c r="Y36" s="48"/>
      <c r="Z36" s="49">
        <v>0.6</v>
      </c>
      <c r="AA36" s="48"/>
      <c r="AB36" s="50">
        <v>44560</v>
      </c>
      <c r="AC36" s="51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6" customFormat="1" ht="12.75" customHeight="1" x14ac:dyDescent="0.2">
      <c r="A37" s="11" t="s">
        <v>164</v>
      </c>
      <c r="B37" s="11" t="s">
        <v>116</v>
      </c>
      <c r="C37" s="11" t="s">
        <v>94</v>
      </c>
      <c r="D37" s="12">
        <v>3493000</v>
      </c>
      <c r="E37" s="12">
        <v>800000</v>
      </c>
      <c r="F37" s="12" t="s">
        <v>125</v>
      </c>
      <c r="G37" s="10" t="s">
        <v>120</v>
      </c>
      <c r="H37" s="10" t="s">
        <v>126</v>
      </c>
      <c r="I37" s="10" t="s">
        <v>122</v>
      </c>
      <c r="J37" s="10" t="s">
        <v>139</v>
      </c>
      <c r="K37" s="10" t="s">
        <v>122</v>
      </c>
      <c r="L37" s="7">
        <v>27.2</v>
      </c>
      <c r="M37" s="7">
        <v>10</v>
      </c>
      <c r="N37" s="7">
        <v>10.6</v>
      </c>
      <c r="O37" s="7">
        <v>1.4</v>
      </c>
      <c r="P37" s="7">
        <v>4.5999999999999996</v>
      </c>
      <c r="Q37" s="7">
        <v>2.8</v>
      </c>
      <c r="R37" s="7">
        <v>2.4</v>
      </c>
      <c r="S37" s="8">
        <v>59</v>
      </c>
      <c r="T37" s="28"/>
      <c r="U37" s="9"/>
      <c r="V37" s="47" t="s">
        <v>120</v>
      </c>
      <c r="W37" s="48"/>
      <c r="X37" s="47" t="s">
        <v>122</v>
      </c>
      <c r="Y37" s="48"/>
      <c r="Z37" s="49">
        <v>0.6</v>
      </c>
      <c r="AA37" s="48"/>
      <c r="AB37" s="50">
        <v>44155</v>
      </c>
      <c r="AC37" s="51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6" customFormat="1" ht="12.75" customHeight="1" x14ac:dyDescent="0.2">
      <c r="A38" s="11" t="s">
        <v>165</v>
      </c>
      <c r="B38" s="11" t="s">
        <v>101</v>
      </c>
      <c r="C38" s="11" t="s">
        <v>77</v>
      </c>
      <c r="D38" s="12">
        <v>2600464</v>
      </c>
      <c r="E38" s="12">
        <v>600000</v>
      </c>
      <c r="F38" s="12" t="s">
        <v>121</v>
      </c>
      <c r="G38" s="10" t="s">
        <v>122</v>
      </c>
      <c r="H38" s="10" t="s">
        <v>118</v>
      </c>
      <c r="I38" s="10" t="s">
        <v>118</v>
      </c>
      <c r="J38" s="10" t="s">
        <v>134</v>
      </c>
      <c r="K38" s="10" t="s">
        <v>122</v>
      </c>
      <c r="L38" s="7">
        <v>21.2</v>
      </c>
      <c r="M38" s="7">
        <v>7.6</v>
      </c>
      <c r="N38" s="7">
        <v>8</v>
      </c>
      <c r="O38" s="7">
        <v>2.4</v>
      </c>
      <c r="P38" s="7">
        <v>4</v>
      </c>
      <c r="Q38" s="7">
        <v>2.2000000000000002</v>
      </c>
      <c r="R38" s="7">
        <v>2</v>
      </c>
      <c r="S38" s="8">
        <v>47.4</v>
      </c>
      <c r="T38" s="28"/>
      <c r="U38" s="13"/>
      <c r="V38" s="47" t="s">
        <v>120</v>
      </c>
      <c r="W38" s="48"/>
      <c r="X38" s="47" t="s">
        <v>120</v>
      </c>
      <c r="Y38" s="48"/>
      <c r="Z38" s="49">
        <v>0.28999999999999998</v>
      </c>
      <c r="AA38" s="48"/>
      <c r="AB38" s="50">
        <v>44180</v>
      </c>
      <c r="AC38" s="48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x14ac:dyDescent="0.3">
      <c r="D39" s="46">
        <f>SUM(D15:D38)</f>
        <v>118735707</v>
      </c>
      <c r="E39" s="46">
        <f>SUM(E15:E38)</f>
        <v>31977500</v>
      </c>
      <c r="F39" s="14"/>
      <c r="T39" s="46">
        <f>SUM(T15:T38)</f>
        <v>12000000</v>
      </c>
    </row>
    <row r="40" spans="1:94" x14ac:dyDescent="0.3">
      <c r="E40" s="14"/>
      <c r="F40" s="14"/>
      <c r="G40" s="14"/>
      <c r="H40" s="14"/>
      <c r="S40" s="2" t="s">
        <v>20</v>
      </c>
      <c r="T40" s="46">
        <f>12000000-T39</f>
        <v>0</v>
      </c>
    </row>
  </sheetData>
  <mergeCells count="28">
    <mergeCell ref="A12:A14"/>
    <mergeCell ref="B12:B14"/>
    <mergeCell ref="C12:C14"/>
    <mergeCell ref="D12:D14"/>
    <mergeCell ref="E12:E14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D8:K8"/>
    <mergeCell ref="AA12:AA13"/>
    <mergeCell ref="AB12:AB13"/>
    <mergeCell ref="AC12:AC13"/>
    <mergeCell ref="F12:G13"/>
    <mergeCell ref="H12:I13"/>
    <mergeCell ref="J12:K13"/>
    <mergeCell ref="D10:K10"/>
  </mergeCells>
  <dataValidations count="4">
    <dataValidation type="decimal" operator="lessThanOrEqual" allowBlank="1" showInputMessage="1" showErrorMessage="1" error="max. 40" sqref="L15:L38" xr:uid="{00000000-0002-0000-0000-000000000000}">
      <formula1>40</formula1>
    </dataValidation>
    <dataValidation type="decimal" operator="lessThanOrEqual" allowBlank="1" showInputMessage="1" showErrorMessage="1" error="max. 15" sqref="M15:N38" xr:uid="{00000000-0002-0000-0000-000001000000}">
      <formula1>15</formula1>
    </dataValidation>
    <dataValidation type="decimal" operator="lessThanOrEqual" allowBlank="1" showInputMessage="1" showErrorMessage="1" error="max. 10" sqref="P15:Q38" xr:uid="{00000000-0002-0000-0000-000002000000}">
      <formula1>10</formula1>
    </dataValidation>
    <dataValidation type="decimal" operator="lessThanOrEqual" allowBlank="1" showInputMessage="1" showErrorMessage="1" error="max. 5" sqref="O15:O38 R15:R38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6173-17F8-41ED-B96E-E14ACB9263E8}">
  <dimension ref="A1:BY40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5.6640625" style="30" customWidth="1"/>
    <col min="4" max="4" width="15.5546875" style="30" customWidth="1"/>
    <col min="5" max="5" width="15" style="30" customWidth="1"/>
    <col min="6" max="6" width="19" style="30" customWidth="1"/>
    <col min="7" max="7" width="5.6640625" style="31" customWidth="1"/>
    <col min="8" max="8" width="20" style="31" customWidth="1"/>
    <col min="9" max="9" width="5.6640625" style="30" customWidth="1"/>
    <col min="10" max="10" width="20.441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77" ht="38.25" customHeight="1" x14ac:dyDescent="0.3">
      <c r="A1" s="29" t="s">
        <v>36</v>
      </c>
    </row>
    <row r="2" spans="1:77" ht="12.6" x14ac:dyDescent="0.3">
      <c r="A2" s="32" t="s">
        <v>44</v>
      </c>
      <c r="D2" s="32" t="s">
        <v>25</v>
      </c>
    </row>
    <row r="3" spans="1:77" ht="12.6" x14ac:dyDescent="0.3">
      <c r="A3" s="32" t="s">
        <v>45</v>
      </c>
      <c r="D3" s="30" t="s">
        <v>37</v>
      </c>
    </row>
    <row r="4" spans="1:77" ht="12.6" x14ac:dyDescent="0.3">
      <c r="A4" s="32" t="s">
        <v>46</v>
      </c>
      <c r="D4" s="30" t="s">
        <v>38</v>
      </c>
    </row>
    <row r="5" spans="1:77" ht="12.6" x14ac:dyDescent="0.3">
      <c r="A5" s="32" t="s">
        <v>43</v>
      </c>
      <c r="D5" s="30" t="s">
        <v>39</v>
      </c>
    </row>
    <row r="6" spans="1:77" ht="12.6" x14ac:dyDescent="0.3">
      <c r="A6" s="44" t="s">
        <v>47</v>
      </c>
      <c r="D6" s="30" t="s">
        <v>40</v>
      </c>
    </row>
    <row r="7" spans="1:77" ht="12.6" x14ac:dyDescent="0.3">
      <c r="A7" s="32" t="s">
        <v>24</v>
      </c>
      <c r="D7" s="30" t="s">
        <v>41</v>
      </c>
    </row>
    <row r="8" spans="1:77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77" ht="12.6" customHeight="1" x14ac:dyDescent="0.3">
      <c r="A9" s="32"/>
      <c r="D9" s="32" t="s">
        <v>26</v>
      </c>
      <c r="E9" s="42"/>
      <c r="F9" s="42"/>
      <c r="G9" s="42"/>
      <c r="H9" s="42"/>
      <c r="I9" s="42"/>
      <c r="J9" s="42"/>
      <c r="K9" s="42"/>
    </row>
    <row r="10" spans="1:77" ht="39" customHeight="1" x14ac:dyDescent="0.3">
      <c r="A10" s="32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77" ht="12.6" customHeight="1" x14ac:dyDescent="0.3">
      <c r="A11" s="32"/>
    </row>
    <row r="12" spans="1:77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77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77" ht="37.5" customHeight="1" x14ac:dyDescent="0.3">
      <c r="A14" s="23"/>
      <c r="B14" s="23"/>
      <c r="C14" s="23"/>
      <c r="D14" s="23"/>
      <c r="E14" s="27"/>
      <c r="F14" s="33" t="s">
        <v>27</v>
      </c>
      <c r="G14" s="43" t="s">
        <v>28</v>
      </c>
      <c r="H14" s="43" t="s">
        <v>27</v>
      </c>
      <c r="I14" s="43" t="s">
        <v>28</v>
      </c>
      <c r="J14" s="43" t="s">
        <v>27</v>
      </c>
      <c r="K14" s="43" t="s">
        <v>28</v>
      </c>
      <c r="L14" s="43" t="s">
        <v>29</v>
      </c>
      <c r="M14" s="43" t="s">
        <v>21</v>
      </c>
      <c r="N14" s="43" t="s">
        <v>21</v>
      </c>
      <c r="O14" s="43" t="s">
        <v>22</v>
      </c>
      <c r="P14" s="43" t="s">
        <v>23</v>
      </c>
      <c r="Q14" s="43" t="s">
        <v>23</v>
      </c>
      <c r="R14" s="43" t="s">
        <v>22</v>
      </c>
      <c r="S14" s="43"/>
    </row>
    <row r="15" spans="1:77" s="34" customFormat="1" ht="12.75" customHeight="1" x14ac:dyDescent="0.2">
      <c r="A15" s="39" t="s">
        <v>48</v>
      </c>
      <c r="B15" s="39" t="s">
        <v>96</v>
      </c>
      <c r="C15" s="39" t="s">
        <v>72</v>
      </c>
      <c r="D15" s="40">
        <v>1996727</v>
      </c>
      <c r="E15" s="40">
        <v>600000</v>
      </c>
      <c r="F15" s="40" t="s">
        <v>118</v>
      </c>
      <c r="G15" s="38" t="s">
        <v>118</v>
      </c>
      <c r="H15" s="38" t="s">
        <v>118</v>
      </c>
      <c r="I15" s="38" t="s">
        <v>118</v>
      </c>
      <c r="J15" s="38" t="s">
        <v>129</v>
      </c>
      <c r="K15" s="38" t="s">
        <v>122</v>
      </c>
      <c r="L15" s="35">
        <v>20</v>
      </c>
      <c r="M15" s="35">
        <v>11</v>
      </c>
      <c r="N15" s="35">
        <v>11</v>
      </c>
      <c r="O15" s="35">
        <v>3</v>
      </c>
      <c r="P15" s="35">
        <v>6</v>
      </c>
      <c r="Q15" s="35">
        <v>4</v>
      </c>
      <c r="R15" s="35">
        <v>3</v>
      </c>
      <c r="S15" s="36">
        <f>SUM(L15:R15)</f>
        <v>58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s="34" customFormat="1" ht="12.75" customHeight="1" x14ac:dyDescent="0.2">
      <c r="A16" s="39" t="s">
        <v>49</v>
      </c>
      <c r="B16" s="39" t="s">
        <v>97</v>
      </c>
      <c r="C16" s="39" t="s">
        <v>73</v>
      </c>
      <c r="D16" s="40">
        <v>3500786</v>
      </c>
      <c r="E16" s="40">
        <v>1500000</v>
      </c>
      <c r="F16" s="40" t="s">
        <v>118</v>
      </c>
      <c r="G16" s="38" t="s">
        <v>118</v>
      </c>
      <c r="H16" s="38" t="s">
        <v>119</v>
      </c>
      <c r="I16" s="38" t="s">
        <v>122</v>
      </c>
      <c r="J16" s="38" t="s">
        <v>130</v>
      </c>
      <c r="K16" s="38" t="s">
        <v>118</v>
      </c>
      <c r="L16" s="35">
        <v>18</v>
      </c>
      <c r="M16" s="35">
        <v>11</v>
      </c>
      <c r="N16" s="35">
        <v>10</v>
      </c>
      <c r="O16" s="35">
        <v>3</v>
      </c>
      <c r="P16" s="35">
        <v>6</v>
      </c>
      <c r="Q16" s="35">
        <v>5</v>
      </c>
      <c r="R16" s="35">
        <v>5</v>
      </c>
      <c r="S16" s="36">
        <f t="shared" ref="S16:S38" si="0">SUM(L16:R16)</f>
        <v>58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</row>
    <row r="17" spans="1:77" s="34" customFormat="1" ht="12.75" customHeight="1" x14ac:dyDescent="0.2">
      <c r="A17" s="39" t="s">
        <v>50</v>
      </c>
      <c r="B17" s="39" t="s">
        <v>98</v>
      </c>
      <c r="C17" s="39" t="s">
        <v>74</v>
      </c>
      <c r="D17" s="40">
        <v>4060525</v>
      </c>
      <c r="E17" s="40">
        <v>600000</v>
      </c>
      <c r="F17" s="40" t="s">
        <v>118</v>
      </c>
      <c r="G17" s="38" t="s">
        <v>118</v>
      </c>
      <c r="H17" s="38" t="s">
        <v>121</v>
      </c>
      <c r="I17" s="38" t="s">
        <v>120</v>
      </c>
      <c r="J17" s="38" t="s">
        <v>131</v>
      </c>
      <c r="K17" s="38" t="s">
        <v>120</v>
      </c>
      <c r="L17" s="35">
        <v>29</v>
      </c>
      <c r="M17" s="35">
        <v>12</v>
      </c>
      <c r="N17" s="35">
        <v>10</v>
      </c>
      <c r="O17" s="35">
        <v>4</v>
      </c>
      <c r="P17" s="35">
        <v>8</v>
      </c>
      <c r="Q17" s="35">
        <v>8</v>
      </c>
      <c r="R17" s="35">
        <v>3</v>
      </c>
      <c r="S17" s="36">
        <f t="shared" si="0"/>
        <v>74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</row>
    <row r="18" spans="1:77" s="34" customFormat="1" ht="12.75" customHeight="1" x14ac:dyDescent="0.2">
      <c r="A18" s="39" t="s">
        <v>51</v>
      </c>
      <c r="B18" s="39" t="s">
        <v>99</v>
      </c>
      <c r="C18" s="39" t="s">
        <v>75</v>
      </c>
      <c r="D18" s="40">
        <v>3680000</v>
      </c>
      <c r="E18" s="40">
        <v>1300000</v>
      </c>
      <c r="F18" s="40" t="s">
        <v>118</v>
      </c>
      <c r="G18" s="38" t="s">
        <v>118</v>
      </c>
      <c r="H18" s="38" t="s">
        <v>128</v>
      </c>
      <c r="I18" s="38" t="s">
        <v>120</v>
      </c>
      <c r="J18" s="38" t="s">
        <v>132</v>
      </c>
      <c r="K18" s="38" t="s">
        <v>120</v>
      </c>
      <c r="L18" s="35">
        <v>30</v>
      </c>
      <c r="M18" s="35">
        <v>13</v>
      </c>
      <c r="N18" s="35">
        <v>11</v>
      </c>
      <c r="O18" s="35">
        <v>3</v>
      </c>
      <c r="P18" s="35">
        <v>6</v>
      </c>
      <c r="Q18" s="35">
        <v>4</v>
      </c>
      <c r="R18" s="35">
        <v>3</v>
      </c>
      <c r="S18" s="36">
        <f t="shared" si="0"/>
        <v>70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77" s="34" customFormat="1" ht="12.75" customHeight="1" x14ac:dyDescent="0.2">
      <c r="A19" s="39" t="s">
        <v>52</v>
      </c>
      <c r="B19" s="39" t="s">
        <v>100</v>
      </c>
      <c r="C19" s="39" t="s">
        <v>76</v>
      </c>
      <c r="D19" s="40">
        <v>23344740</v>
      </c>
      <c r="E19" s="40">
        <v>2000000</v>
      </c>
      <c r="F19" s="40" t="s">
        <v>119</v>
      </c>
      <c r="G19" s="38" t="s">
        <v>120</v>
      </c>
      <c r="H19" s="38" t="s">
        <v>127</v>
      </c>
      <c r="I19" s="38" t="s">
        <v>120</v>
      </c>
      <c r="J19" s="38" t="s">
        <v>133</v>
      </c>
      <c r="K19" s="38" t="s">
        <v>120</v>
      </c>
      <c r="L19" s="35">
        <v>35</v>
      </c>
      <c r="M19" s="35">
        <v>12</v>
      </c>
      <c r="N19" s="35">
        <v>13</v>
      </c>
      <c r="O19" s="35">
        <v>5</v>
      </c>
      <c r="P19" s="35">
        <v>7</v>
      </c>
      <c r="Q19" s="35">
        <v>10</v>
      </c>
      <c r="R19" s="35">
        <v>3</v>
      </c>
      <c r="S19" s="36">
        <f t="shared" si="0"/>
        <v>85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77" s="34" customFormat="1" ht="12" x14ac:dyDescent="0.2">
      <c r="A20" s="39" t="s">
        <v>53</v>
      </c>
      <c r="B20" s="39" t="s">
        <v>101</v>
      </c>
      <c r="C20" s="39" t="s">
        <v>77</v>
      </c>
      <c r="D20" s="40">
        <v>2600464</v>
      </c>
      <c r="E20" s="40">
        <v>600000</v>
      </c>
      <c r="F20" s="40" t="s">
        <v>121</v>
      </c>
      <c r="G20" s="38" t="s">
        <v>122</v>
      </c>
      <c r="H20" s="38" t="s">
        <v>118</v>
      </c>
      <c r="I20" s="38" t="s">
        <v>118</v>
      </c>
      <c r="J20" s="38" t="s">
        <v>134</v>
      </c>
      <c r="K20" s="38" t="s">
        <v>122</v>
      </c>
      <c r="L20" s="35">
        <v>20</v>
      </c>
      <c r="M20" s="35">
        <v>8</v>
      </c>
      <c r="N20" s="35">
        <v>8</v>
      </c>
      <c r="O20" s="35">
        <v>2</v>
      </c>
      <c r="P20" s="35">
        <v>3</v>
      </c>
      <c r="Q20" s="35">
        <v>1</v>
      </c>
      <c r="R20" s="35">
        <v>2</v>
      </c>
      <c r="S20" s="36">
        <f t="shared" si="0"/>
        <v>44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</row>
    <row r="21" spans="1:77" s="34" customFormat="1" ht="12.75" customHeight="1" x14ac:dyDescent="0.2">
      <c r="A21" s="39" t="s">
        <v>54</v>
      </c>
      <c r="B21" s="39" t="s">
        <v>102</v>
      </c>
      <c r="C21" s="39" t="s">
        <v>78</v>
      </c>
      <c r="D21" s="40">
        <v>1943278</v>
      </c>
      <c r="E21" s="40">
        <v>540000</v>
      </c>
      <c r="F21" s="40" t="s">
        <v>123</v>
      </c>
      <c r="G21" s="38" t="s">
        <v>118</v>
      </c>
      <c r="H21" s="38" t="s">
        <v>124</v>
      </c>
      <c r="I21" s="38" t="s">
        <v>120</v>
      </c>
      <c r="J21" s="38" t="s">
        <v>135</v>
      </c>
      <c r="K21" s="38" t="s">
        <v>122</v>
      </c>
      <c r="L21" s="35">
        <v>34</v>
      </c>
      <c r="M21" s="35">
        <v>12</v>
      </c>
      <c r="N21" s="35">
        <v>11</v>
      </c>
      <c r="O21" s="35">
        <v>5</v>
      </c>
      <c r="P21" s="35">
        <v>8</v>
      </c>
      <c r="Q21" s="35">
        <v>8</v>
      </c>
      <c r="R21" s="35">
        <v>2</v>
      </c>
      <c r="S21" s="36">
        <f t="shared" si="0"/>
        <v>80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</row>
    <row r="22" spans="1:77" s="34" customFormat="1" ht="12.75" customHeight="1" x14ac:dyDescent="0.2">
      <c r="A22" s="39" t="s">
        <v>55</v>
      </c>
      <c r="B22" s="39" t="s">
        <v>103</v>
      </c>
      <c r="C22" s="39" t="s">
        <v>79</v>
      </c>
      <c r="D22" s="40">
        <v>2842015</v>
      </c>
      <c r="E22" s="40">
        <v>700000</v>
      </c>
      <c r="F22" s="40" t="s">
        <v>118</v>
      </c>
      <c r="G22" s="38" t="s">
        <v>118</v>
      </c>
      <c r="H22" s="38" t="s">
        <v>118</v>
      </c>
      <c r="I22" s="38" t="s">
        <v>118</v>
      </c>
      <c r="J22" s="38" t="s">
        <v>136</v>
      </c>
      <c r="K22" s="38" t="s">
        <v>120</v>
      </c>
      <c r="L22" s="35">
        <v>25</v>
      </c>
      <c r="M22" s="35">
        <v>12</v>
      </c>
      <c r="N22" s="35">
        <v>8</v>
      </c>
      <c r="O22" s="35">
        <v>3</v>
      </c>
      <c r="P22" s="35">
        <v>7</v>
      </c>
      <c r="Q22" s="35">
        <v>6</v>
      </c>
      <c r="R22" s="35">
        <v>3</v>
      </c>
      <c r="S22" s="36">
        <f t="shared" si="0"/>
        <v>64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</row>
    <row r="23" spans="1:77" s="34" customFormat="1" ht="13.5" customHeight="1" x14ac:dyDescent="0.2">
      <c r="A23" s="39" t="s">
        <v>56</v>
      </c>
      <c r="B23" s="39" t="s">
        <v>104</v>
      </c>
      <c r="C23" s="39" t="s">
        <v>80</v>
      </c>
      <c r="D23" s="40">
        <v>5981964</v>
      </c>
      <c r="E23" s="40">
        <v>1700000</v>
      </c>
      <c r="F23" s="40" t="s">
        <v>118</v>
      </c>
      <c r="G23" s="38" t="s">
        <v>118</v>
      </c>
      <c r="H23" s="38" t="s">
        <v>123</v>
      </c>
      <c r="I23" s="38" t="s">
        <v>118</v>
      </c>
      <c r="J23" s="38" t="s">
        <v>137</v>
      </c>
      <c r="K23" s="38" t="s">
        <v>120</v>
      </c>
      <c r="L23" s="35">
        <v>30</v>
      </c>
      <c r="M23" s="35">
        <v>12</v>
      </c>
      <c r="N23" s="35">
        <v>12</v>
      </c>
      <c r="O23" s="35">
        <v>5</v>
      </c>
      <c r="P23" s="35">
        <v>7</v>
      </c>
      <c r="Q23" s="35">
        <v>9</v>
      </c>
      <c r="R23" s="35">
        <v>5</v>
      </c>
      <c r="S23" s="36">
        <f t="shared" si="0"/>
        <v>80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</row>
    <row r="24" spans="1:77" s="34" customFormat="1" ht="12.75" customHeight="1" x14ac:dyDescent="0.2">
      <c r="A24" s="39" t="s">
        <v>57</v>
      </c>
      <c r="B24" s="39" t="s">
        <v>105</v>
      </c>
      <c r="C24" s="39" t="s">
        <v>81</v>
      </c>
      <c r="D24" s="40">
        <v>5802200</v>
      </c>
      <c r="E24" s="40">
        <v>2500000</v>
      </c>
      <c r="F24" s="40" t="s">
        <v>124</v>
      </c>
      <c r="G24" s="38" t="s">
        <v>120</v>
      </c>
      <c r="H24" s="38" t="s">
        <v>125</v>
      </c>
      <c r="I24" s="38" t="s">
        <v>120</v>
      </c>
      <c r="J24" s="38" t="s">
        <v>138</v>
      </c>
      <c r="K24" s="38" t="s">
        <v>120</v>
      </c>
      <c r="L24" s="35">
        <v>35</v>
      </c>
      <c r="M24" s="35">
        <v>13</v>
      </c>
      <c r="N24" s="35">
        <v>12</v>
      </c>
      <c r="O24" s="35">
        <v>5</v>
      </c>
      <c r="P24" s="35">
        <v>6</v>
      </c>
      <c r="Q24" s="35">
        <v>5</v>
      </c>
      <c r="R24" s="35">
        <v>3</v>
      </c>
      <c r="S24" s="36">
        <f t="shared" si="0"/>
        <v>79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</row>
    <row r="25" spans="1:77" s="34" customFormat="1" ht="12.75" customHeight="1" x14ac:dyDescent="0.2">
      <c r="A25" s="39" t="s">
        <v>58</v>
      </c>
      <c r="B25" s="39" t="s">
        <v>106</v>
      </c>
      <c r="C25" s="39" t="s">
        <v>82</v>
      </c>
      <c r="D25" s="40">
        <v>2906000</v>
      </c>
      <c r="E25" s="40">
        <v>1000000</v>
      </c>
      <c r="F25" s="40" t="s">
        <v>125</v>
      </c>
      <c r="G25" s="38" t="s">
        <v>120</v>
      </c>
      <c r="H25" s="38" t="s">
        <v>118</v>
      </c>
      <c r="I25" s="38" t="s">
        <v>118</v>
      </c>
      <c r="J25" s="38" t="s">
        <v>139</v>
      </c>
      <c r="K25" s="38" t="s">
        <v>120</v>
      </c>
      <c r="L25" s="35">
        <v>30</v>
      </c>
      <c r="M25" s="35">
        <v>10</v>
      </c>
      <c r="N25" s="35">
        <v>11</v>
      </c>
      <c r="O25" s="35">
        <v>5</v>
      </c>
      <c r="P25" s="35">
        <v>8</v>
      </c>
      <c r="Q25" s="35">
        <v>7</v>
      </c>
      <c r="R25" s="35">
        <v>4</v>
      </c>
      <c r="S25" s="36">
        <f t="shared" si="0"/>
        <v>75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7" s="34" customFormat="1" ht="12.75" customHeight="1" x14ac:dyDescent="0.2">
      <c r="A26" s="39" t="s">
        <v>59</v>
      </c>
      <c r="B26" s="39" t="s">
        <v>107</v>
      </c>
      <c r="C26" s="39" t="s">
        <v>83</v>
      </c>
      <c r="D26" s="40">
        <v>1600000</v>
      </c>
      <c r="E26" s="40">
        <v>800000</v>
      </c>
      <c r="F26" s="40" t="s">
        <v>118</v>
      </c>
      <c r="G26" s="38" t="s">
        <v>118</v>
      </c>
      <c r="H26" s="38" t="s">
        <v>126</v>
      </c>
      <c r="I26" s="38" t="s">
        <v>122</v>
      </c>
      <c r="J26" s="38" t="s">
        <v>140</v>
      </c>
      <c r="K26" s="38" t="s">
        <v>120</v>
      </c>
      <c r="L26" s="35">
        <v>33</v>
      </c>
      <c r="M26" s="35">
        <v>11</v>
      </c>
      <c r="N26" s="35">
        <v>12</v>
      </c>
      <c r="O26" s="35">
        <v>5</v>
      </c>
      <c r="P26" s="35">
        <v>8</v>
      </c>
      <c r="Q26" s="35">
        <v>8</v>
      </c>
      <c r="R26" s="35">
        <v>5</v>
      </c>
      <c r="S26" s="36">
        <f t="shared" si="0"/>
        <v>82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</row>
    <row r="27" spans="1:77" s="34" customFormat="1" ht="12.75" customHeight="1" x14ac:dyDescent="0.2">
      <c r="A27" s="39" t="s">
        <v>60</v>
      </c>
      <c r="B27" s="39" t="s">
        <v>108</v>
      </c>
      <c r="C27" s="39" t="s">
        <v>84</v>
      </c>
      <c r="D27" s="40">
        <v>4041022</v>
      </c>
      <c r="E27" s="40">
        <v>1500000</v>
      </c>
      <c r="F27" s="40" t="s">
        <v>118</v>
      </c>
      <c r="G27" s="38" t="s">
        <v>118</v>
      </c>
      <c r="H27" s="38" t="s">
        <v>119</v>
      </c>
      <c r="I27" s="38" t="s">
        <v>120</v>
      </c>
      <c r="J27" s="38" t="s">
        <v>129</v>
      </c>
      <c r="K27" s="38" t="s">
        <v>122</v>
      </c>
      <c r="L27" s="35">
        <v>34</v>
      </c>
      <c r="M27" s="35">
        <v>12</v>
      </c>
      <c r="N27" s="35">
        <v>11</v>
      </c>
      <c r="O27" s="35">
        <v>4</v>
      </c>
      <c r="P27" s="35">
        <v>8</v>
      </c>
      <c r="Q27" s="35">
        <v>8</v>
      </c>
      <c r="R27" s="35">
        <v>4</v>
      </c>
      <c r="S27" s="36">
        <f t="shared" si="0"/>
        <v>81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</row>
    <row r="28" spans="1:77" s="34" customFormat="1" ht="12" x14ac:dyDescent="0.2">
      <c r="A28" s="39" t="s">
        <v>61</v>
      </c>
      <c r="B28" s="39" t="s">
        <v>109</v>
      </c>
      <c r="C28" s="39" t="s">
        <v>85</v>
      </c>
      <c r="D28" s="40">
        <v>4285000</v>
      </c>
      <c r="E28" s="40">
        <v>1500000</v>
      </c>
      <c r="F28" s="40" t="s">
        <v>118</v>
      </c>
      <c r="G28" s="38" t="s">
        <v>118</v>
      </c>
      <c r="H28" s="38" t="s">
        <v>121</v>
      </c>
      <c r="I28" s="38" t="s">
        <v>120</v>
      </c>
      <c r="J28" s="38" t="s">
        <v>130</v>
      </c>
      <c r="K28" s="38" t="s">
        <v>118</v>
      </c>
      <c r="L28" s="35">
        <v>28</v>
      </c>
      <c r="M28" s="35">
        <v>9</v>
      </c>
      <c r="N28" s="35">
        <v>11</v>
      </c>
      <c r="O28" s="35">
        <v>3</v>
      </c>
      <c r="P28" s="35">
        <v>5</v>
      </c>
      <c r="Q28" s="35">
        <v>3</v>
      </c>
      <c r="R28" s="35">
        <v>2</v>
      </c>
      <c r="S28" s="36">
        <f t="shared" si="0"/>
        <v>61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</row>
    <row r="29" spans="1:77" s="34" customFormat="1" ht="12.75" customHeight="1" x14ac:dyDescent="0.2">
      <c r="A29" s="39" t="s">
        <v>62</v>
      </c>
      <c r="B29" s="39" t="s">
        <v>108</v>
      </c>
      <c r="C29" s="39" t="s">
        <v>86</v>
      </c>
      <c r="D29" s="40">
        <v>1441500</v>
      </c>
      <c r="E29" s="40">
        <v>850000</v>
      </c>
      <c r="F29" s="40" t="s">
        <v>126</v>
      </c>
      <c r="G29" s="38" t="s">
        <v>120</v>
      </c>
      <c r="H29" s="38" t="s">
        <v>128</v>
      </c>
      <c r="I29" s="38" t="s">
        <v>120</v>
      </c>
      <c r="J29" s="38" t="s">
        <v>131</v>
      </c>
      <c r="K29" s="38" t="s">
        <v>122</v>
      </c>
      <c r="L29" s="35">
        <v>34</v>
      </c>
      <c r="M29" s="35">
        <v>11</v>
      </c>
      <c r="N29" s="35">
        <v>12</v>
      </c>
      <c r="O29" s="35">
        <v>5</v>
      </c>
      <c r="P29" s="35">
        <v>7</v>
      </c>
      <c r="Q29" s="35">
        <v>7</v>
      </c>
      <c r="R29" s="35">
        <v>4</v>
      </c>
      <c r="S29" s="36">
        <f t="shared" si="0"/>
        <v>80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</row>
    <row r="30" spans="1:77" s="34" customFormat="1" ht="12.75" customHeight="1" x14ac:dyDescent="0.2">
      <c r="A30" s="39" t="s">
        <v>63</v>
      </c>
      <c r="B30" s="39" t="s">
        <v>108</v>
      </c>
      <c r="C30" s="39" t="s">
        <v>87</v>
      </c>
      <c r="D30" s="40">
        <v>3368000</v>
      </c>
      <c r="E30" s="40">
        <v>1700000</v>
      </c>
      <c r="F30" s="40" t="s">
        <v>127</v>
      </c>
      <c r="G30" s="38" t="s">
        <v>120</v>
      </c>
      <c r="H30" s="38" t="s">
        <v>118</v>
      </c>
      <c r="I30" s="38" t="s">
        <v>118</v>
      </c>
      <c r="J30" s="38" t="s">
        <v>132</v>
      </c>
      <c r="K30" s="38" t="s">
        <v>120</v>
      </c>
      <c r="L30" s="35">
        <v>39</v>
      </c>
      <c r="M30" s="35">
        <v>11</v>
      </c>
      <c r="N30" s="35">
        <v>14</v>
      </c>
      <c r="O30" s="35">
        <v>5</v>
      </c>
      <c r="P30" s="35">
        <v>7</v>
      </c>
      <c r="Q30" s="35">
        <v>9</v>
      </c>
      <c r="R30" s="35">
        <v>4</v>
      </c>
      <c r="S30" s="36">
        <f t="shared" si="0"/>
        <v>89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</row>
    <row r="31" spans="1:77" s="34" customFormat="1" ht="12.75" customHeight="1" x14ac:dyDescent="0.2">
      <c r="A31" s="39" t="s">
        <v>64</v>
      </c>
      <c r="B31" s="39" t="s">
        <v>110</v>
      </c>
      <c r="C31" s="39" t="s">
        <v>88</v>
      </c>
      <c r="D31" s="40">
        <v>7000000</v>
      </c>
      <c r="E31" s="40">
        <v>1900000</v>
      </c>
      <c r="F31" s="40" t="s">
        <v>119</v>
      </c>
      <c r="G31" s="38" t="s">
        <v>120</v>
      </c>
      <c r="H31" s="38" t="s">
        <v>124</v>
      </c>
      <c r="I31" s="38" t="s">
        <v>120</v>
      </c>
      <c r="J31" s="38" t="s">
        <v>133</v>
      </c>
      <c r="K31" s="38" t="s">
        <v>120</v>
      </c>
      <c r="L31" s="35">
        <v>37</v>
      </c>
      <c r="M31" s="35">
        <v>12</v>
      </c>
      <c r="N31" s="35">
        <v>13</v>
      </c>
      <c r="O31" s="35">
        <v>5</v>
      </c>
      <c r="P31" s="35">
        <v>6</v>
      </c>
      <c r="Q31" s="35">
        <v>9</v>
      </c>
      <c r="R31" s="35">
        <v>5</v>
      </c>
      <c r="S31" s="36">
        <f t="shared" si="0"/>
        <v>87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</row>
    <row r="32" spans="1:77" s="34" customFormat="1" ht="12.75" customHeight="1" x14ac:dyDescent="0.2">
      <c r="A32" s="39" t="s">
        <v>65</v>
      </c>
      <c r="B32" s="39" t="s">
        <v>111</v>
      </c>
      <c r="C32" s="39" t="s">
        <v>89</v>
      </c>
      <c r="D32" s="40">
        <v>2810000</v>
      </c>
      <c r="E32" s="40">
        <v>1400000</v>
      </c>
      <c r="F32" s="40" t="s">
        <v>121</v>
      </c>
      <c r="G32" s="38" t="s">
        <v>122</v>
      </c>
      <c r="H32" s="38" t="s">
        <v>118</v>
      </c>
      <c r="I32" s="38" t="s">
        <v>118</v>
      </c>
      <c r="J32" s="38" t="s">
        <v>134</v>
      </c>
      <c r="K32" s="38" t="s">
        <v>120</v>
      </c>
      <c r="L32" s="35">
        <v>31</v>
      </c>
      <c r="M32" s="35">
        <v>12</v>
      </c>
      <c r="N32" s="35">
        <v>11</v>
      </c>
      <c r="O32" s="35">
        <v>2</v>
      </c>
      <c r="P32" s="35">
        <v>7</v>
      </c>
      <c r="Q32" s="35">
        <v>5</v>
      </c>
      <c r="R32" s="35">
        <v>3</v>
      </c>
      <c r="S32" s="36">
        <f t="shared" si="0"/>
        <v>71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</row>
    <row r="33" spans="1:77" s="34" customFormat="1" ht="12" x14ac:dyDescent="0.2">
      <c r="A33" s="39" t="s">
        <v>66</v>
      </c>
      <c r="B33" s="39" t="s">
        <v>112</v>
      </c>
      <c r="C33" s="39" t="s">
        <v>90</v>
      </c>
      <c r="D33" s="40">
        <v>6045124</v>
      </c>
      <c r="E33" s="40">
        <v>2337500</v>
      </c>
      <c r="F33" s="40" t="s">
        <v>123</v>
      </c>
      <c r="G33" s="38" t="s">
        <v>118</v>
      </c>
      <c r="H33" s="38" t="s">
        <v>118</v>
      </c>
      <c r="I33" s="38" t="s">
        <v>118</v>
      </c>
      <c r="J33" s="38" t="s">
        <v>135</v>
      </c>
      <c r="K33" s="38" t="s">
        <v>120</v>
      </c>
      <c r="L33" s="35">
        <v>30</v>
      </c>
      <c r="M33" s="35">
        <v>12</v>
      </c>
      <c r="N33" s="35">
        <v>11</v>
      </c>
      <c r="O33" s="35">
        <v>4</v>
      </c>
      <c r="P33" s="35">
        <v>6</v>
      </c>
      <c r="Q33" s="35">
        <v>6</v>
      </c>
      <c r="R33" s="35">
        <v>2</v>
      </c>
      <c r="S33" s="36">
        <f t="shared" si="0"/>
        <v>71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</row>
    <row r="34" spans="1:77" s="34" customFormat="1" ht="12.75" customHeight="1" x14ac:dyDescent="0.2">
      <c r="A34" s="39" t="s">
        <v>67</v>
      </c>
      <c r="B34" s="39" t="s">
        <v>113</v>
      </c>
      <c r="C34" s="39" t="s">
        <v>91</v>
      </c>
      <c r="D34" s="40">
        <v>9334680</v>
      </c>
      <c r="E34" s="40">
        <v>1650000</v>
      </c>
      <c r="F34" s="40" t="s">
        <v>118</v>
      </c>
      <c r="G34" s="38" t="s">
        <v>118</v>
      </c>
      <c r="H34" s="38" t="s">
        <v>123</v>
      </c>
      <c r="I34" s="38" t="s">
        <v>118</v>
      </c>
      <c r="J34" s="38" t="s">
        <v>118</v>
      </c>
      <c r="K34" s="38" t="s">
        <v>118</v>
      </c>
      <c r="L34" s="35">
        <v>31</v>
      </c>
      <c r="M34" s="35">
        <v>11</v>
      </c>
      <c r="N34" s="35">
        <v>11</v>
      </c>
      <c r="O34" s="35">
        <v>4</v>
      </c>
      <c r="P34" s="35">
        <v>5</v>
      </c>
      <c r="Q34" s="35">
        <v>5</v>
      </c>
      <c r="R34" s="35">
        <v>3</v>
      </c>
      <c r="S34" s="36">
        <f t="shared" si="0"/>
        <v>70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</row>
    <row r="35" spans="1:77" s="34" customFormat="1" ht="12.75" customHeight="1" x14ac:dyDescent="0.2">
      <c r="A35" s="39" t="s">
        <v>68</v>
      </c>
      <c r="B35" s="39" t="s">
        <v>114</v>
      </c>
      <c r="C35" s="39" t="s">
        <v>92</v>
      </c>
      <c r="D35" s="40">
        <v>6135000</v>
      </c>
      <c r="E35" s="40">
        <v>1500000</v>
      </c>
      <c r="F35" s="40" t="s">
        <v>118</v>
      </c>
      <c r="G35" s="38" t="s">
        <v>118</v>
      </c>
      <c r="H35" s="38" t="s">
        <v>118</v>
      </c>
      <c r="I35" s="38" t="s">
        <v>118</v>
      </c>
      <c r="J35" s="38" t="s">
        <v>137</v>
      </c>
      <c r="K35" s="38" t="s">
        <v>120</v>
      </c>
      <c r="L35" s="35">
        <v>20</v>
      </c>
      <c r="M35" s="35">
        <v>9</v>
      </c>
      <c r="N35" s="35">
        <v>10</v>
      </c>
      <c r="O35" s="35">
        <v>4</v>
      </c>
      <c r="P35" s="35">
        <v>6</v>
      </c>
      <c r="Q35" s="35">
        <v>4</v>
      </c>
      <c r="R35" s="35">
        <v>3</v>
      </c>
      <c r="S35" s="36">
        <f t="shared" si="0"/>
        <v>56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</row>
    <row r="36" spans="1:77" s="34" customFormat="1" ht="12.75" customHeight="1" x14ac:dyDescent="0.2">
      <c r="A36" s="39" t="s">
        <v>69</v>
      </c>
      <c r="B36" s="39" t="s">
        <v>115</v>
      </c>
      <c r="C36" s="39" t="s">
        <v>93</v>
      </c>
      <c r="D36" s="40">
        <v>4685000</v>
      </c>
      <c r="E36" s="40">
        <v>1500000</v>
      </c>
      <c r="F36" s="40" t="s">
        <v>124</v>
      </c>
      <c r="G36" s="38" t="s">
        <v>120</v>
      </c>
      <c r="H36" s="38" t="s">
        <v>118</v>
      </c>
      <c r="I36" s="38" t="s">
        <v>118</v>
      </c>
      <c r="J36" s="38" t="s">
        <v>138</v>
      </c>
      <c r="K36" s="38" t="s">
        <v>120</v>
      </c>
      <c r="L36" s="35">
        <v>34</v>
      </c>
      <c r="M36" s="35">
        <v>12</v>
      </c>
      <c r="N36" s="35">
        <v>11</v>
      </c>
      <c r="O36" s="35">
        <v>5</v>
      </c>
      <c r="P36" s="35">
        <v>9</v>
      </c>
      <c r="Q36" s="35">
        <v>9</v>
      </c>
      <c r="R36" s="35">
        <v>3</v>
      </c>
      <c r="S36" s="36">
        <f t="shared" si="0"/>
        <v>83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</row>
    <row r="37" spans="1:77" s="34" customFormat="1" ht="12.75" customHeight="1" x14ac:dyDescent="0.2">
      <c r="A37" s="39" t="s">
        <v>70</v>
      </c>
      <c r="B37" s="39" t="s">
        <v>116</v>
      </c>
      <c r="C37" s="39" t="s">
        <v>94</v>
      </c>
      <c r="D37" s="40">
        <v>3493000</v>
      </c>
      <c r="E37" s="40">
        <v>800000</v>
      </c>
      <c r="F37" s="40" t="s">
        <v>125</v>
      </c>
      <c r="G37" s="38" t="s">
        <v>120</v>
      </c>
      <c r="H37" s="38" t="s">
        <v>126</v>
      </c>
      <c r="I37" s="38" t="s">
        <v>122</v>
      </c>
      <c r="J37" s="38" t="s">
        <v>139</v>
      </c>
      <c r="K37" s="38" t="s">
        <v>122</v>
      </c>
      <c r="L37" s="35">
        <v>26</v>
      </c>
      <c r="M37" s="35">
        <v>10</v>
      </c>
      <c r="N37" s="35">
        <v>11</v>
      </c>
      <c r="O37" s="35">
        <v>1</v>
      </c>
      <c r="P37" s="35">
        <v>6</v>
      </c>
      <c r="Q37" s="35">
        <v>1</v>
      </c>
      <c r="R37" s="35">
        <v>3</v>
      </c>
      <c r="S37" s="36">
        <f t="shared" si="0"/>
        <v>58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</row>
    <row r="38" spans="1:77" s="34" customFormat="1" ht="12.75" customHeight="1" x14ac:dyDescent="0.2">
      <c r="A38" s="39" t="s">
        <v>71</v>
      </c>
      <c r="B38" s="39" t="s">
        <v>117</v>
      </c>
      <c r="C38" s="39" t="s">
        <v>95</v>
      </c>
      <c r="D38" s="40">
        <v>5838682</v>
      </c>
      <c r="E38" s="40">
        <v>1500000</v>
      </c>
      <c r="F38" s="40" t="s">
        <v>118</v>
      </c>
      <c r="G38" s="38" t="s">
        <v>118</v>
      </c>
      <c r="H38" s="38" t="s">
        <v>119</v>
      </c>
      <c r="I38" s="38" t="s">
        <v>120</v>
      </c>
      <c r="J38" s="38" t="s">
        <v>140</v>
      </c>
      <c r="K38" s="38" t="s">
        <v>120</v>
      </c>
      <c r="L38" s="35">
        <v>25</v>
      </c>
      <c r="M38" s="35">
        <v>11</v>
      </c>
      <c r="N38" s="35">
        <v>9</v>
      </c>
      <c r="O38" s="35">
        <v>4</v>
      </c>
      <c r="P38" s="35">
        <v>6</v>
      </c>
      <c r="Q38" s="35">
        <v>6</v>
      </c>
      <c r="R38" s="35">
        <v>4</v>
      </c>
      <c r="S38" s="36">
        <f t="shared" si="0"/>
        <v>65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</row>
    <row r="39" spans="1:77" ht="12" x14ac:dyDescent="0.3">
      <c r="D39" s="41">
        <f>SUM(D15:D38)</f>
        <v>118735707</v>
      </c>
      <c r="E39" s="41">
        <f>SUM(E15:E38)</f>
        <v>31977500</v>
      </c>
      <c r="F39" s="41"/>
    </row>
    <row r="40" spans="1:77" ht="12" x14ac:dyDescent="0.3">
      <c r="E40" s="41"/>
      <c r="F40" s="41"/>
      <c r="G40" s="41"/>
      <c r="H40" s="41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8" xr:uid="{1862756C-AEE3-4562-95EB-C1A179A534F3}">
      <formula1>40</formula1>
    </dataValidation>
    <dataValidation type="decimal" operator="lessThanOrEqual" allowBlank="1" showInputMessage="1" showErrorMessage="1" error="max. 15" sqref="M15:N38" xr:uid="{4A8EBF04-A05D-429E-AA56-C16A05CF21D0}">
      <formula1>15</formula1>
    </dataValidation>
    <dataValidation type="decimal" operator="lessThanOrEqual" allowBlank="1" showInputMessage="1" showErrorMessage="1" error="max. 10" sqref="P15:Q38" xr:uid="{D0B39985-21C8-4AB4-817F-8AC5ACFD992E}">
      <formula1>10</formula1>
    </dataValidation>
    <dataValidation type="decimal" operator="lessThanOrEqual" allowBlank="1" showInputMessage="1" showErrorMessage="1" error="max. 5" sqref="O15:O38 R15:R38" xr:uid="{F00A6675-8A14-4E57-9F55-ED01F1ADF503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BB0D-B3ED-4643-88AC-1539A8CC1802}">
  <dimension ref="A1:BY40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5.6640625" style="30" customWidth="1"/>
    <col min="4" max="4" width="15.5546875" style="30" customWidth="1"/>
    <col min="5" max="5" width="15" style="30" customWidth="1"/>
    <col min="6" max="6" width="19" style="30" customWidth="1"/>
    <col min="7" max="7" width="5.6640625" style="31" customWidth="1"/>
    <col min="8" max="8" width="20" style="31" customWidth="1"/>
    <col min="9" max="9" width="5.6640625" style="30" customWidth="1"/>
    <col min="10" max="10" width="20.441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77" ht="38.25" customHeight="1" x14ac:dyDescent="0.3">
      <c r="A1" s="29" t="s">
        <v>36</v>
      </c>
    </row>
    <row r="2" spans="1:77" ht="12.6" x14ac:dyDescent="0.3">
      <c r="A2" s="32" t="s">
        <v>44</v>
      </c>
      <c r="D2" s="32" t="s">
        <v>25</v>
      </c>
    </row>
    <row r="3" spans="1:77" ht="12.6" x14ac:dyDescent="0.3">
      <c r="A3" s="32" t="s">
        <v>45</v>
      </c>
      <c r="D3" s="30" t="s">
        <v>37</v>
      </c>
    </row>
    <row r="4" spans="1:77" ht="12.6" x14ac:dyDescent="0.3">
      <c r="A4" s="32" t="s">
        <v>46</v>
      </c>
      <c r="D4" s="30" t="s">
        <v>38</v>
      </c>
    </row>
    <row r="5" spans="1:77" ht="12.6" x14ac:dyDescent="0.3">
      <c r="A5" s="32" t="s">
        <v>43</v>
      </c>
      <c r="D5" s="30" t="s">
        <v>39</v>
      </c>
    </row>
    <row r="6" spans="1:77" ht="12.6" x14ac:dyDescent="0.3">
      <c r="A6" s="44" t="s">
        <v>47</v>
      </c>
      <c r="D6" s="30" t="s">
        <v>40</v>
      </c>
    </row>
    <row r="7" spans="1:77" ht="12.6" x14ac:dyDescent="0.3">
      <c r="A7" s="32" t="s">
        <v>24</v>
      </c>
      <c r="D7" s="30" t="s">
        <v>41</v>
      </c>
    </row>
    <row r="8" spans="1:77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77" ht="12.6" customHeight="1" x14ac:dyDescent="0.3">
      <c r="A9" s="32"/>
      <c r="D9" s="32" t="s">
        <v>26</v>
      </c>
      <c r="E9" s="42"/>
      <c r="F9" s="42"/>
      <c r="G9" s="42"/>
      <c r="H9" s="42"/>
      <c r="I9" s="42"/>
      <c r="J9" s="42"/>
      <c r="K9" s="42"/>
    </row>
    <row r="10" spans="1:77" ht="39" customHeight="1" x14ac:dyDescent="0.3">
      <c r="A10" s="32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77" ht="12.6" customHeight="1" x14ac:dyDescent="0.3">
      <c r="A11" s="32"/>
    </row>
    <row r="12" spans="1:77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77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77" ht="37.5" customHeight="1" x14ac:dyDescent="0.3">
      <c r="A14" s="23"/>
      <c r="B14" s="23"/>
      <c r="C14" s="23"/>
      <c r="D14" s="23"/>
      <c r="E14" s="27"/>
      <c r="F14" s="33" t="s">
        <v>27</v>
      </c>
      <c r="G14" s="43" t="s">
        <v>28</v>
      </c>
      <c r="H14" s="43" t="s">
        <v>27</v>
      </c>
      <c r="I14" s="43" t="s">
        <v>28</v>
      </c>
      <c r="J14" s="43" t="s">
        <v>27</v>
      </c>
      <c r="K14" s="43" t="s">
        <v>28</v>
      </c>
      <c r="L14" s="43" t="s">
        <v>29</v>
      </c>
      <c r="M14" s="43" t="s">
        <v>21</v>
      </c>
      <c r="N14" s="43" t="s">
        <v>21</v>
      </c>
      <c r="O14" s="43" t="s">
        <v>22</v>
      </c>
      <c r="P14" s="43" t="s">
        <v>23</v>
      </c>
      <c r="Q14" s="43" t="s">
        <v>23</v>
      </c>
      <c r="R14" s="43" t="s">
        <v>22</v>
      </c>
      <c r="S14" s="43"/>
    </row>
    <row r="15" spans="1:77" s="34" customFormat="1" ht="12.75" customHeight="1" x14ac:dyDescent="0.2">
      <c r="A15" s="39" t="s">
        <v>48</v>
      </c>
      <c r="B15" s="39" t="s">
        <v>96</v>
      </c>
      <c r="C15" s="39" t="s">
        <v>72</v>
      </c>
      <c r="D15" s="40">
        <v>1996727</v>
      </c>
      <c r="E15" s="40">
        <v>600000</v>
      </c>
      <c r="F15" s="40" t="s">
        <v>118</v>
      </c>
      <c r="G15" s="38" t="s">
        <v>118</v>
      </c>
      <c r="H15" s="38" t="s">
        <v>118</v>
      </c>
      <c r="I15" s="38" t="s">
        <v>118</v>
      </c>
      <c r="J15" s="38" t="s">
        <v>129</v>
      </c>
      <c r="K15" s="38" t="s">
        <v>122</v>
      </c>
      <c r="L15" s="35">
        <v>20</v>
      </c>
      <c r="M15" s="35">
        <v>12</v>
      </c>
      <c r="N15" s="35">
        <v>8</v>
      </c>
      <c r="O15" s="35">
        <v>3</v>
      </c>
      <c r="P15" s="35">
        <v>7</v>
      </c>
      <c r="Q15" s="35">
        <v>5</v>
      </c>
      <c r="R15" s="35">
        <v>4</v>
      </c>
      <c r="S15" s="36">
        <f>SUM(L15:R15)</f>
        <v>59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s="34" customFormat="1" ht="12.75" customHeight="1" x14ac:dyDescent="0.2">
      <c r="A16" s="39" t="s">
        <v>49</v>
      </c>
      <c r="B16" s="39" t="s">
        <v>97</v>
      </c>
      <c r="C16" s="39" t="s">
        <v>73</v>
      </c>
      <c r="D16" s="40">
        <v>3500786</v>
      </c>
      <c r="E16" s="40">
        <v>1500000</v>
      </c>
      <c r="F16" s="40" t="s">
        <v>118</v>
      </c>
      <c r="G16" s="38" t="s">
        <v>118</v>
      </c>
      <c r="H16" s="38" t="s">
        <v>119</v>
      </c>
      <c r="I16" s="38" t="s">
        <v>122</v>
      </c>
      <c r="J16" s="38" t="s">
        <v>130</v>
      </c>
      <c r="K16" s="38" t="s">
        <v>118</v>
      </c>
      <c r="L16" s="35">
        <v>22</v>
      </c>
      <c r="M16" s="35">
        <v>11</v>
      </c>
      <c r="N16" s="35">
        <v>9</v>
      </c>
      <c r="O16" s="35">
        <v>3</v>
      </c>
      <c r="P16" s="35">
        <v>6</v>
      </c>
      <c r="Q16" s="35">
        <v>4</v>
      </c>
      <c r="R16" s="35">
        <v>5</v>
      </c>
      <c r="S16" s="36">
        <f t="shared" ref="S16:S38" si="0">SUM(L16:R16)</f>
        <v>60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</row>
    <row r="17" spans="1:77" s="34" customFormat="1" ht="12.75" customHeight="1" x14ac:dyDescent="0.2">
      <c r="A17" s="39" t="s">
        <v>50</v>
      </c>
      <c r="B17" s="39" t="s">
        <v>98</v>
      </c>
      <c r="C17" s="39" t="s">
        <v>74</v>
      </c>
      <c r="D17" s="40">
        <v>4060525</v>
      </c>
      <c r="E17" s="40">
        <v>600000</v>
      </c>
      <c r="F17" s="40" t="s">
        <v>118</v>
      </c>
      <c r="G17" s="38" t="s">
        <v>118</v>
      </c>
      <c r="H17" s="38" t="s">
        <v>121</v>
      </c>
      <c r="I17" s="38" t="s">
        <v>120</v>
      </c>
      <c r="J17" s="38" t="s">
        <v>131</v>
      </c>
      <c r="K17" s="38" t="s">
        <v>120</v>
      </c>
      <c r="L17" s="35">
        <v>29</v>
      </c>
      <c r="M17" s="35">
        <v>10</v>
      </c>
      <c r="N17" s="35">
        <v>10</v>
      </c>
      <c r="O17" s="35">
        <v>4</v>
      </c>
      <c r="P17" s="35">
        <v>8</v>
      </c>
      <c r="Q17" s="35">
        <v>8</v>
      </c>
      <c r="R17" s="35">
        <v>4</v>
      </c>
      <c r="S17" s="36">
        <f t="shared" si="0"/>
        <v>73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</row>
    <row r="18" spans="1:77" s="34" customFormat="1" ht="12.75" customHeight="1" x14ac:dyDescent="0.2">
      <c r="A18" s="39" t="s">
        <v>51</v>
      </c>
      <c r="B18" s="39" t="s">
        <v>99</v>
      </c>
      <c r="C18" s="39" t="s">
        <v>75</v>
      </c>
      <c r="D18" s="40">
        <v>3680000</v>
      </c>
      <c r="E18" s="40">
        <v>1300000</v>
      </c>
      <c r="F18" s="40" t="s">
        <v>118</v>
      </c>
      <c r="G18" s="38" t="s">
        <v>118</v>
      </c>
      <c r="H18" s="38" t="s">
        <v>128</v>
      </c>
      <c r="I18" s="38" t="s">
        <v>120</v>
      </c>
      <c r="J18" s="38" t="s">
        <v>132</v>
      </c>
      <c r="K18" s="38" t="s">
        <v>120</v>
      </c>
      <c r="L18" s="35">
        <v>32</v>
      </c>
      <c r="M18" s="35">
        <v>12</v>
      </c>
      <c r="N18" s="35">
        <v>11</v>
      </c>
      <c r="O18" s="35">
        <v>3</v>
      </c>
      <c r="P18" s="35">
        <v>5</v>
      </c>
      <c r="Q18" s="35">
        <v>4</v>
      </c>
      <c r="R18" s="35">
        <v>3</v>
      </c>
      <c r="S18" s="36">
        <f t="shared" si="0"/>
        <v>70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77" s="34" customFormat="1" ht="12.75" customHeight="1" x14ac:dyDescent="0.2">
      <c r="A19" s="39" t="s">
        <v>52</v>
      </c>
      <c r="B19" s="39" t="s">
        <v>100</v>
      </c>
      <c r="C19" s="39" t="s">
        <v>76</v>
      </c>
      <c r="D19" s="40">
        <v>23344740</v>
      </c>
      <c r="E19" s="40">
        <v>2000000</v>
      </c>
      <c r="F19" s="40" t="s">
        <v>119</v>
      </c>
      <c r="G19" s="38" t="s">
        <v>120</v>
      </c>
      <c r="H19" s="38" t="s">
        <v>127</v>
      </c>
      <c r="I19" s="38" t="s">
        <v>120</v>
      </c>
      <c r="J19" s="38" t="s">
        <v>133</v>
      </c>
      <c r="K19" s="38" t="s">
        <v>120</v>
      </c>
      <c r="L19" s="35">
        <v>35</v>
      </c>
      <c r="M19" s="35">
        <v>13</v>
      </c>
      <c r="N19" s="35">
        <v>13</v>
      </c>
      <c r="O19" s="35">
        <v>5</v>
      </c>
      <c r="P19" s="35">
        <v>7</v>
      </c>
      <c r="Q19" s="35">
        <v>9</v>
      </c>
      <c r="R19" s="35">
        <v>3</v>
      </c>
      <c r="S19" s="36">
        <f t="shared" si="0"/>
        <v>85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77" s="34" customFormat="1" ht="12" x14ac:dyDescent="0.2">
      <c r="A20" s="39" t="s">
        <v>53</v>
      </c>
      <c r="B20" s="39" t="s">
        <v>101</v>
      </c>
      <c r="C20" s="39" t="s">
        <v>77</v>
      </c>
      <c r="D20" s="40">
        <v>2600464</v>
      </c>
      <c r="E20" s="40">
        <v>600000</v>
      </c>
      <c r="F20" s="40" t="s">
        <v>121</v>
      </c>
      <c r="G20" s="38" t="s">
        <v>122</v>
      </c>
      <c r="H20" s="38" t="s">
        <v>118</v>
      </c>
      <c r="I20" s="38" t="s">
        <v>118</v>
      </c>
      <c r="J20" s="38" t="s">
        <v>134</v>
      </c>
      <c r="K20" s="38" t="s">
        <v>122</v>
      </c>
      <c r="L20" s="35">
        <v>28</v>
      </c>
      <c r="M20" s="35">
        <v>8</v>
      </c>
      <c r="N20" s="35">
        <v>9</v>
      </c>
      <c r="O20" s="35">
        <v>3</v>
      </c>
      <c r="P20" s="35">
        <v>4</v>
      </c>
      <c r="Q20" s="35">
        <v>2</v>
      </c>
      <c r="R20" s="35">
        <v>2</v>
      </c>
      <c r="S20" s="36">
        <f t="shared" si="0"/>
        <v>56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</row>
    <row r="21" spans="1:77" s="34" customFormat="1" ht="12.75" customHeight="1" x14ac:dyDescent="0.2">
      <c r="A21" s="39" t="s">
        <v>54</v>
      </c>
      <c r="B21" s="39" t="s">
        <v>102</v>
      </c>
      <c r="C21" s="39" t="s">
        <v>78</v>
      </c>
      <c r="D21" s="40">
        <v>1943278</v>
      </c>
      <c r="E21" s="40">
        <v>540000</v>
      </c>
      <c r="F21" s="40" t="s">
        <v>123</v>
      </c>
      <c r="G21" s="38" t="s">
        <v>118</v>
      </c>
      <c r="H21" s="38" t="s">
        <v>124</v>
      </c>
      <c r="I21" s="38" t="s">
        <v>120</v>
      </c>
      <c r="J21" s="38" t="s">
        <v>135</v>
      </c>
      <c r="K21" s="38" t="s">
        <v>122</v>
      </c>
      <c r="L21" s="35">
        <v>32</v>
      </c>
      <c r="M21" s="35">
        <v>12</v>
      </c>
      <c r="N21" s="35">
        <v>12</v>
      </c>
      <c r="O21" s="35">
        <v>5</v>
      </c>
      <c r="P21" s="35">
        <v>7</v>
      </c>
      <c r="Q21" s="35">
        <v>7</v>
      </c>
      <c r="R21" s="35">
        <v>2</v>
      </c>
      <c r="S21" s="36">
        <f t="shared" si="0"/>
        <v>77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</row>
    <row r="22" spans="1:77" s="34" customFormat="1" ht="12.75" customHeight="1" x14ac:dyDescent="0.2">
      <c r="A22" s="39" t="s">
        <v>55</v>
      </c>
      <c r="B22" s="39" t="s">
        <v>103</v>
      </c>
      <c r="C22" s="39" t="s">
        <v>79</v>
      </c>
      <c r="D22" s="40">
        <v>2842015</v>
      </c>
      <c r="E22" s="40">
        <v>700000</v>
      </c>
      <c r="F22" s="40" t="s">
        <v>118</v>
      </c>
      <c r="G22" s="38" t="s">
        <v>118</v>
      </c>
      <c r="H22" s="38" t="s">
        <v>118</v>
      </c>
      <c r="I22" s="38" t="s">
        <v>118</v>
      </c>
      <c r="J22" s="38" t="s">
        <v>136</v>
      </c>
      <c r="K22" s="38" t="s">
        <v>120</v>
      </c>
      <c r="L22" s="35">
        <v>25</v>
      </c>
      <c r="M22" s="35">
        <v>12</v>
      </c>
      <c r="N22" s="35">
        <v>9</v>
      </c>
      <c r="O22" s="35">
        <v>3</v>
      </c>
      <c r="P22" s="35">
        <v>8</v>
      </c>
      <c r="Q22" s="35">
        <v>7</v>
      </c>
      <c r="R22" s="35">
        <v>3</v>
      </c>
      <c r="S22" s="36">
        <f t="shared" si="0"/>
        <v>67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</row>
    <row r="23" spans="1:77" s="34" customFormat="1" ht="13.5" customHeight="1" x14ac:dyDescent="0.2">
      <c r="A23" s="39" t="s">
        <v>56</v>
      </c>
      <c r="B23" s="39" t="s">
        <v>104</v>
      </c>
      <c r="C23" s="39" t="s">
        <v>80</v>
      </c>
      <c r="D23" s="40">
        <v>5981964</v>
      </c>
      <c r="E23" s="40">
        <v>1700000</v>
      </c>
      <c r="F23" s="40" t="s">
        <v>118</v>
      </c>
      <c r="G23" s="38" t="s">
        <v>118</v>
      </c>
      <c r="H23" s="38" t="s">
        <v>123</v>
      </c>
      <c r="I23" s="38" t="s">
        <v>118</v>
      </c>
      <c r="J23" s="38" t="s">
        <v>137</v>
      </c>
      <c r="K23" s="38" t="s">
        <v>120</v>
      </c>
      <c r="L23" s="35">
        <v>32</v>
      </c>
      <c r="M23" s="35">
        <v>12</v>
      </c>
      <c r="N23" s="35">
        <v>10</v>
      </c>
      <c r="O23" s="35">
        <v>4</v>
      </c>
      <c r="P23" s="35">
        <v>9</v>
      </c>
      <c r="Q23" s="35">
        <v>9</v>
      </c>
      <c r="R23" s="35">
        <v>5</v>
      </c>
      <c r="S23" s="36">
        <f t="shared" si="0"/>
        <v>81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</row>
    <row r="24" spans="1:77" s="34" customFormat="1" ht="12.75" customHeight="1" x14ac:dyDescent="0.2">
      <c r="A24" s="39" t="s">
        <v>57</v>
      </c>
      <c r="B24" s="39" t="s">
        <v>105</v>
      </c>
      <c r="C24" s="39" t="s">
        <v>81</v>
      </c>
      <c r="D24" s="40">
        <v>5802200</v>
      </c>
      <c r="E24" s="40">
        <v>2500000</v>
      </c>
      <c r="F24" s="40" t="s">
        <v>124</v>
      </c>
      <c r="G24" s="38" t="s">
        <v>120</v>
      </c>
      <c r="H24" s="38" t="s">
        <v>125</v>
      </c>
      <c r="I24" s="38" t="s">
        <v>120</v>
      </c>
      <c r="J24" s="38" t="s">
        <v>138</v>
      </c>
      <c r="K24" s="38" t="s">
        <v>120</v>
      </c>
      <c r="L24" s="35">
        <v>35</v>
      </c>
      <c r="M24" s="35">
        <v>12</v>
      </c>
      <c r="N24" s="35">
        <v>11</v>
      </c>
      <c r="O24" s="35">
        <v>4</v>
      </c>
      <c r="P24" s="35">
        <v>7</v>
      </c>
      <c r="Q24" s="35">
        <v>5</v>
      </c>
      <c r="R24" s="35">
        <v>3</v>
      </c>
      <c r="S24" s="36">
        <f t="shared" si="0"/>
        <v>77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</row>
    <row r="25" spans="1:77" s="34" customFormat="1" ht="12.75" customHeight="1" x14ac:dyDescent="0.2">
      <c r="A25" s="39" t="s">
        <v>58</v>
      </c>
      <c r="B25" s="39" t="s">
        <v>106</v>
      </c>
      <c r="C25" s="39" t="s">
        <v>82</v>
      </c>
      <c r="D25" s="40">
        <v>2906000</v>
      </c>
      <c r="E25" s="40">
        <v>1000000</v>
      </c>
      <c r="F25" s="40" t="s">
        <v>125</v>
      </c>
      <c r="G25" s="38" t="s">
        <v>120</v>
      </c>
      <c r="H25" s="38" t="s">
        <v>118</v>
      </c>
      <c r="I25" s="38" t="s">
        <v>118</v>
      </c>
      <c r="J25" s="38" t="s">
        <v>139</v>
      </c>
      <c r="K25" s="38" t="s">
        <v>120</v>
      </c>
      <c r="L25" s="35">
        <v>31</v>
      </c>
      <c r="M25" s="35">
        <v>9</v>
      </c>
      <c r="N25" s="35">
        <v>8</v>
      </c>
      <c r="O25" s="35">
        <v>5</v>
      </c>
      <c r="P25" s="35">
        <v>8</v>
      </c>
      <c r="Q25" s="35">
        <v>6</v>
      </c>
      <c r="R25" s="35">
        <v>4</v>
      </c>
      <c r="S25" s="36">
        <f t="shared" si="0"/>
        <v>71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7" s="34" customFormat="1" ht="12.75" customHeight="1" x14ac:dyDescent="0.2">
      <c r="A26" s="39" t="s">
        <v>59</v>
      </c>
      <c r="B26" s="39" t="s">
        <v>107</v>
      </c>
      <c r="C26" s="39" t="s">
        <v>83</v>
      </c>
      <c r="D26" s="40">
        <v>1600000</v>
      </c>
      <c r="E26" s="40">
        <v>800000</v>
      </c>
      <c r="F26" s="40" t="s">
        <v>118</v>
      </c>
      <c r="G26" s="38" t="s">
        <v>118</v>
      </c>
      <c r="H26" s="38" t="s">
        <v>126</v>
      </c>
      <c r="I26" s="38" t="s">
        <v>122</v>
      </c>
      <c r="J26" s="38" t="s">
        <v>140</v>
      </c>
      <c r="K26" s="38" t="s">
        <v>120</v>
      </c>
      <c r="L26" s="35">
        <v>33</v>
      </c>
      <c r="M26" s="35">
        <v>11</v>
      </c>
      <c r="N26" s="35">
        <v>10</v>
      </c>
      <c r="O26" s="35">
        <v>5</v>
      </c>
      <c r="P26" s="35">
        <v>9</v>
      </c>
      <c r="Q26" s="35">
        <v>8</v>
      </c>
      <c r="R26" s="35">
        <v>5</v>
      </c>
      <c r="S26" s="36">
        <f t="shared" si="0"/>
        <v>81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</row>
    <row r="27" spans="1:77" s="34" customFormat="1" ht="12.75" customHeight="1" x14ac:dyDescent="0.2">
      <c r="A27" s="39" t="s">
        <v>60</v>
      </c>
      <c r="B27" s="39" t="s">
        <v>108</v>
      </c>
      <c r="C27" s="39" t="s">
        <v>84</v>
      </c>
      <c r="D27" s="40">
        <v>4041022</v>
      </c>
      <c r="E27" s="40">
        <v>1500000</v>
      </c>
      <c r="F27" s="40" t="s">
        <v>118</v>
      </c>
      <c r="G27" s="38" t="s">
        <v>118</v>
      </c>
      <c r="H27" s="38" t="s">
        <v>119</v>
      </c>
      <c r="I27" s="38" t="s">
        <v>120</v>
      </c>
      <c r="J27" s="38" t="s">
        <v>129</v>
      </c>
      <c r="K27" s="38" t="s">
        <v>122</v>
      </c>
      <c r="L27" s="35">
        <v>33</v>
      </c>
      <c r="M27" s="35">
        <v>13</v>
      </c>
      <c r="N27" s="35">
        <v>11</v>
      </c>
      <c r="O27" s="35">
        <v>4</v>
      </c>
      <c r="P27" s="35">
        <v>8</v>
      </c>
      <c r="Q27" s="35">
        <v>8</v>
      </c>
      <c r="R27" s="35">
        <v>4</v>
      </c>
      <c r="S27" s="36">
        <f t="shared" si="0"/>
        <v>81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</row>
    <row r="28" spans="1:77" s="34" customFormat="1" ht="12" x14ac:dyDescent="0.2">
      <c r="A28" s="39" t="s">
        <v>61</v>
      </c>
      <c r="B28" s="39" t="s">
        <v>109</v>
      </c>
      <c r="C28" s="39" t="s">
        <v>85</v>
      </c>
      <c r="D28" s="40">
        <v>4285000</v>
      </c>
      <c r="E28" s="40">
        <v>1500000</v>
      </c>
      <c r="F28" s="40" t="s">
        <v>118</v>
      </c>
      <c r="G28" s="38" t="s">
        <v>118</v>
      </c>
      <c r="H28" s="38" t="s">
        <v>121</v>
      </c>
      <c r="I28" s="38" t="s">
        <v>120</v>
      </c>
      <c r="J28" s="38" t="s">
        <v>130</v>
      </c>
      <c r="K28" s="38" t="s">
        <v>118</v>
      </c>
      <c r="L28" s="35">
        <v>33</v>
      </c>
      <c r="M28" s="35">
        <v>9</v>
      </c>
      <c r="N28" s="35">
        <v>12</v>
      </c>
      <c r="O28" s="35">
        <v>4</v>
      </c>
      <c r="P28" s="35">
        <v>5</v>
      </c>
      <c r="Q28" s="35">
        <v>5</v>
      </c>
      <c r="R28" s="35">
        <v>2</v>
      </c>
      <c r="S28" s="36">
        <f t="shared" si="0"/>
        <v>70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</row>
    <row r="29" spans="1:77" s="34" customFormat="1" ht="12.75" customHeight="1" x14ac:dyDescent="0.2">
      <c r="A29" s="39" t="s">
        <v>62</v>
      </c>
      <c r="B29" s="39" t="s">
        <v>108</v>
      </c>
      <c r="C29" s="39" t="s">
        <v>86</v>
      </c>
      <c r="D29" s="40">
        <v>1441500</v>
      </c>
      <c r="E29" s="40">
        <v>850000</v>
      </c>
      <c r="F29" s="40" t="s">
        <v>126</v>
      </c>
      <c r="G29" s="38" t="s">
        <v>120</v>
      </c>
      <c r="H29" s="38" t="s">
        <v>128</v>
      </c>
      <c r="I29" s="38" t="s">
        <v>120</v>
      </c>
      <c r="J29" s="38" t="s">
        <v>131</v>
      </c>
      <c r="K29" s="38" t="s">
        <v>122</v>
      </c>
      <c r="L29" s="35">
        <v>34</v>
      </c>
      <c r="M29" s="35">
        <v>11</v>
      </c>
      <c r="N29" s="35">
        <v>12</v>
      </c>
      <c r="O29" s="35">
        <v>5</v>
      </c>
      <c r="P29" s="35">
        <v>7</v>
      </c>
      <c r="Q29" s="35">
        <v>7</v>
      </c>
      <c r="R29" s="35">
        <v>4</v>
      </c>
      <c r="S29" s="36">
        <f t="shared" si="0"/>
        <v>80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</row>
    <row r="30" spans="1:77" s="34" customFormat="1" ht="12.75" customHeight="1" x14ac:dyDescent="0.2">
      <c r="A30" s="39" t="s">
        <v>63</v>
      </c>
      <c r="B30" s="39" t="s">
        <v>108</v>
      </c>
      <c r="C30" s="39" t="s">
        <v>87</v>
      </c>
      <c r="D30" s="40">
        <v>3368000</v>
      </c>
      <c r="E30" s="40">
        <v>1700000</v>
      </c>
      <c r="F30" s="40" t="s">
        <v>127</v>
      </c>
      <c r="G30" s="38" t="s">
        <v>120</v>
      </c>
      <c r="H30" s="38" t="s">
        <v>118</v>
      </c>
      <c r="I30" s="38" t="s">
        <v>118</v>
      </c>
      <c r="J30" s="38" t="s">
        <v>132</v>
      </c>
      <c r="K30" s="38" t="s">
        <v>120</v>
      </c>
      <c r="L30" s="35">
        <v>36</v>
      </c>
      <c r="M30" s="35">
        <v>11</v>
      </c>
      <c r="N30" s="35">
        <v>13</v>
      </c>
      <c r="O30" s="35">
        <v>4</v>
      </c>
      <c r="P30" s="35">
        <v>7</v>
      </c>
      <c r="Q30" s="35">
        <v>8</v>
      </c>
      <c r="R30" s="35">
        <v>4</v>
      </c>
      <c r="S30" s="36">
        <f t="shared" si="0"/>
        <v>83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</row>
    <row r="31" spans="1:77" s="34" customFormat="1" ht="12.75" customHeight="1" x14ac:dyDescent="0.2">
      <c r="A31" s="39" t="s">
        <v>64</v>
      </c>
      <c r="B31" s="39" t="s">
        <v>110</v>
      </c>
      <c r="C31" s="39" t="s">
        <v>88</v>
      </c>
      <c r="D31" s="40">
        <v>7000000</v>
      </c>
      <c r="E31" s="40">
        <v>1900000</v>
      </c>
      <c r="F31" s="40" t="s">
        <v>119</v>
      </c>
      <c r="G31" s="38" t="s">
        <v>120</v>
      </c>
      <c r="H31" s="38" t="s">
        <v>124</v>
      </c>
      <c r="I31" s="38" t="s">
        <v>120</v>
      </c>
      <c r="J31" s="38" t="s">
        <v>133</v>
      </c>
      <c r="K31" s="38" t="s">
        <v>120</v>
      </c>
      <c r="L31" s="35">
        <v>35</v>
      </c>
      <c r="M31" s="35">
        <v>12</v>
      </c>
      <c r="N31" s="35">
        <v>14</v>
      </c>
      <c r="O31" s="35">
        <v>5</v>
      </c>
      <c r="P31" s="35">
        <v>8</v>
      </c>
      <c r="Q31" s="35">
        <v>9</v>
      </c>
      <c r="R31" s="35">
        <v>5</v>
      </c>
      <c r="S31" s="36">
        <f t="shared" si="0"/>
        <v>88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</row>
    <row r="32" spans="1:77" s="34" customFormat="1" ht="12.75" customHeight="1" x14ac:dyDescent="0.2">
      <c r="A32" s="39" t="s">
        <v>65</v>
      </c>
      <c r="B32" s="39" t="s">
        <v>111</v>
      </c>
      <c r="C32" s="39" t="s">
        <v>89</v>
      </c>
      <c r="D32" s="40">
        <v>2810000</v>
      </c>
      <c r="E32" s="40">
        <v>1400000</v>
      </c>
      <c r="F32" s="40" t="s">
        <v>121</v>
      </c>
      <c r="G32" s="38" t="s">
        <v>122</v>
      </c>
      <c r="H32" s="38" t="s">
        <v>118</v>
      </c>
      <c r="I32" s="38" t="s">
        <v>118</v>
      </c>
      <c r="J32" s="38" t="s">
        <v>134</v>
      </c>
      <c r="K32" s="38" t="s">
        <v>120</v>
      </c>
      <c r="L32" s="35">
        <v>32</v>
      </c>
      <c r="M32" s="35">
        <v>13</v>
      </c>
      <c r="N32" s="35">
        <v>12</v>
      </c>
      <c r="O32" s="35">
        <v>3</v>
      </c>
      <c r="P32" s="35">
        <v>4</v>
      </c>
      <c r="Q32" s="35">
        <v>3</v>
      </c>
      <c r="R32" s="35">
        <v>3</v>
      </c>
      <c r="S32" s="36">
        <f t="shared" si="0"/>
        <v>70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</row>
    <row r="33" spans="1:77" s="34" customFormat="1" ht="12" x14ac:dyDescent="0.2">
      <c r="A33" s="39" t="s">
        <v>66</v>
      </c>
      <c r="B33" s="39" t="s">
        <v>112</v>
      </c>
      <c r="C33" s="39" t="s">
        <v>90</v>
      </c>
      <c r="D33" s="40">
        <v>6045124</v>
      </c>
      <c r="E33" s="40">
        <v>2337500</v>
      </c>
      <c r="F33" s="40" t="s">
        <v>123</v>
      </c>
      <c r="G33" s="38" t="s">
        <v>118</v>
      </c>
      <c r="H33" s="38" t="s">
        <v>118</v>
      </c>
      <c r="I33" s="38" t="s">
        <v>118</v>
      </c>
      <c r="J33" s="38" t="s">
        <v>135</v>
      </c>
      <c r="K33" s="38" t="s">
        <v>120</v>
      </c>
      <c r="L33" s="35">
        <v>32</v>
      </c>
      <c r="M33" s="35">
        <v>12</v>
      </c>
      <c r="N33" s="35">
        <v>12</v>
      </c>
      <c r="O33" s="35">
        <v>4</v>
      </c>
      <c r="P33" s="35">
        <v>5</v>
      </c>
      <c r="Q33" s="35">
        <v>4</v>
      </c>
      <c r="R33" s="35">
        <v>2</v>
      </c>
      <c r="S33" s="36">
        <f t="shared" si="0"/>
        <v>71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</row>
    <row r="34" spans="1:77" s="34" customFormat="1" ht="12.75" customHeight="1" x14ac:dyDescent="0.2">
      <c r="A34" s="39" t="s">
        <v>67</v>
      </c>
      <c r="B34" s="39" t="s">
        <v>113</v>
      </c>
      <c r="C34" s="39" t="s">
        <v>91</v>
      </c>
      <c r="D34" s="40">
        <v>9334680</v>
      </c>
      <c r="E34" s="40">
        <v>1650000</v>
      </c>
      <c r="F34" s="40" t="s">
        <v>118</v>
      </c>
      <c r="G34" s="38" t="s">
        <v>118</v>
      </c>
      <c r="H34" s="38" t="s">
        <v>123</v>
      </c>
      <c r="I34" s="38" t="s">
        <v>118</v>
      </c>
      <c r="J34" s="38" t="s">
        <v>118</v>
      </c>
      <c r="K34" s="38" t="s">
        <v>118</v>
      </c>
      <c r="L34" s="35">
        <v>33</v>
      </c>
      <c r="M34" s="35">
        <v>11</v>
      </c>
      <c r="N34" s="35">
        <v>12</v>
      </c>
      <c r="O34" s="35">
        <v>4</v>
      </c>
      <c r="P34" s="35">
        <v>5</v>
      </c>
      <c r="Q34" s="35">
        <v>5</v>
      </c>
      <c r="R34" s="35">
        <v>3</v>
      </c>
      <c r="S34" s="36">
        <f t="shared" si="0"/>
        <v>73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</row>
    <row r="35" spans="1:77" s="34" customFormat="1" ht="12.75" customHeight="1" x14ac:dyDescent="0.2">
      <c r="A35" s="39" t="s">
        <v>68</v>
      </c>
      <c r="B35" s="39" t="s">
        <v>114</v>
      </c>
      <c r="C35" s="39" t="s">
        <v>92</v>
      </c>
      <c r="D35" s="40">
        <v>6135000</v>
      </c>
      <c r="E35" s="40">
        <v>1500000</v>
      </c>
      <c r="F35" s="40" t="s">
        <v>118</v>
      </c>
      <c r="G35" s="38" t="s">
        <v>118</v>
      </c>
      <c r="H35" s="38" t="s">
        <v>118</v>
      </c>
      <c r="I35" s="38" t="s">
        <v>118</v>
      </c>
      <c r="J35" s="38" t="s">
        <v>137</v>
      </c>
      <c r="K35" s="38" t="s">
        <v>120</v>
      </c>
      <c r="L35" s="35">
        <v>30</v>
      </c>
      <c r="M35" s="35">
        <v>9</v>
      </c>
      <c r="N35" s="35">
        <v>10</v>
      </c>
      <c r="O35" s="35">
        <v>4</v>
      </c>
      <c r="P35" s="35">
        <v>6</v>
      </c>
      <c r="Q35" s="35">
        <v>4</v>
      </c>
      <c r="R35" s="35">
        <v>3</v>
      </c>
      <c r="S35" s="36">
        <f t="shared" si="0"/>
        <v>66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</row>
    <row r="36" spans="1:77" s="34" customFormat="1" ht="12.75" customHeight="1" x14ac:dyDescent="0.2">
      <c r="A36" s="39" t="s">
        <v>69</v>
      </c>
      <c r="B36" s="39" t="s">
        <v>115</v>
      </c>
      <c r="C36" s="39" t="s">
        <v>93</v>
      </c>
      <c r="D36" s="40">
        <v>4685000</v>
      </c>
      <c r="E36" s="40">
        <v>1500000</v>
      </c>
      <c r="F36" s="40" t="s">
        <v>124</v>
      </c>
      <c r="G36" s="38" t="s">
        <v>120</v>
      </c>
      <c r="H36" s="38" t="s">
        <v>118</v>
      </c>
      <c r="I36" s="38" t="s">
        <v>118</v>
      </c>
      <c r="J36" s="38" t="s">
        <v>138</v>
      </c>
      <c r="K36" s="38" t="s">
        <v>120</v>
      </c>
      <c r="L36" s="35">
        <v>33</v>
      </c>
      <c r="M36" s="35">
        <v>13</v>
      </c>
      <c r="N36" s="35">
        <v>9</v>
      </c>
      <c r="O36" s="35">
        <v>5</v>
      </c>
      <c r="P36" s="35">
        <v>9</v>
      </c>
      <c r="Q36" s="35">
        <v>9</v>
      </c>
      <c r="R36" s="35">
        <v>3</v>
      </c>
      <c r="S36" s="36">
        <f t="shared" si="0"/>
        <v>81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</row>
    <row r="37" spans="1:77" s="34" customFormat="1" ht="12.75" customHeight="1" x14ac:dyDescent="0.2">
      <c r="A37" s="39" t="s">
        <v>70</v>
      </c>
      <c r="B37" s="39" t="s">
        <v>116</v>
      </c>
      <c r="C37" s="39" t="s">
        <v>94</v>
      </c>
      <c r="D37" s="40">
        <v>3493000</v>
      </c>
      <c r="E37" s="40">
        <v>800000</v>
      </c>
      <c r="F37" s="40" t="s">
        <v>125</v>
      </c>
      <c r="G37" s="38" t="s">
        <v>120</v>
      </c>
      <c r="H37" s="38" t="s">
        <v>126</v>
      </c>
      <c r="I37" s="38" t="s">
        <v>122</v>
      </c>
      <c r="J37" s="38" t="s">
        <v>139</v>
      </c>
      <c r="K37" s="38" t="s">
        <v>122</v>
      </c>
      <c r="L37" s="35">
        <v>25</v>
      </c>
      <c r="M37" s="35">
        <v>10</v>
      </c>
      <c r="N37" s="35">
        <v>10</v>
      </c>
      <c r="O37" s="35">
        <v>1</v>
      </c>
      <c r="P37" s="35">
        <v>5</v>
      </c>
      <c r="Q37" s="35">
        <v>2</v>
      </c>
      <c r="R37" s="35">
        <v>3</v>
      </c>
      <c r="S37" s="36">
        <f t="shared" si="0"/>
        <v>56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</row>
    <row r="38" spans="1:77" s="34" customFormat="1" ht="12.75" customHeight="1" x14ac:dyDescent="0.2">
      <c r="A38" s="39" t="s">
        <v>71</v>
      </c>
      <c r="B38" s="39" t="s">
        <v>117</v>
      </c>
      <c r="C38" s="39" t="s">
        <v>95</v>
      </c>
      <c r="D38" s="40">
        <v>5838682</v>
      </c>
      <c r="E38" s="40">
        <v>1500000</v>
      </c>
      <c r="F38" s="40" t="s">
        <v>118</v>
      </c>
      <c r="G38" s="38" t="s">
        <v>118</v>
      </c>
      <c r="H38" s="38" t="s">
        <v>119</v>
      </c>
      <c r="I38" s="38" t="s">
        <v>120</v>
      </c>
      <c r="J38" s="38" t="s">
        <v>140</v>
      </c>
      <c r="K38" s="38" t="s">
        <v>120</v>
      </c>
      <c r="L38" s="35">
        <v>25</v>
      </c>
      <c r="M38" s="35">
        <v>11</v>
      </c>
      <c r="N38" s="35">
        <v>9</v>
      </c>
      <c r="O38" s="35">
        <v>4</v>
      </c>
      <c r="P38" s="35">
        <v>8</v>
      </c>
      <c r="Q38" s="35">
        <v>6</v>
      </c>
      <c r="R38" s="35">
        <v>4</v>
      </c>
      <c r="S38" s="36">
        <f t="shared" si="0"/>
        <v>67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</row>
    <row r="39" spans="1:77" ht="12" x14ac:dyDescent="0.3">
      <c r="D39" s="41">
        <f>SUM(D15:D38)</f>
        <v>118735707</v>
      </c>
      <c r="E39" s="41">
        <f>SUM(E15:E38)</f>
        <v>31977500</v>
      </c>
      <c r="F39" s="41"/>
    </row>
    <row r="40" spans="1:77" ht="12" x14ac:dyDescent="0.3">
      <c r="E40" s="41"/>
      <c r="F40" s="41"/>
      <c r="G40" s="41"/>
      <c r="H40" s="41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8" xr:uid="{62CFC5D7-E6E1-40B8-B785-AD9EBACB2CDB}">
      <formula1>40</formula1>
    </dataValidation>
    <dataValidation type="decimal" operator="lessThanOrEqual" allowBlank="1" showInputMessage="1" showErrorMessage="1" error="max. 15" sqref="M15:N38" xr:uid="{8276EE6F-8D8E-41F0-9B82-A0A2445E1726}">
      <formula1>15</formula1>
    </dataValidation>
    <dataValidation type="decimal" operator="lessThanOrEqual" allowBlank="1" showInputMessage="1" showErrorMessage="1" error="max. 10" sqref="P15:Q38" xr:uid="{58CFED3D-C0F4-42C5-AAAC-12D34AFD1C56}">
      <formula1>10</formula1>
    </dataValidation>
    <dataValidation type="decimal" operator="lessThanOrEqual" allowBlank="1" showInputMessage="1" showErrorMessage="1" error="max. 5" sqref="O15:O38 R15:R38" xr:uid="{8CE1CDA3-6A69-4C6D-A227-3908ECF567CF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ADB8-F9A9-4545-963F-A3D341818738}">
  <dimension ref="A1:BY40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5.6640625" style="30" customWidth="1"/>
    <col min="4" max="4" width="15.5546875" style="30" customWidth="1"/>
    <col min="5" max="5" width="15" style="30" customWidth="1"/>
    <col min="6" max="6" width="19" style="30" customWidth="1"/>
    <col min="7" max="7" width="5.6640625" style="31" customWidth="1"/>
    <col min="8" max="8" width="20" style="31" customWidth="1"/>
    <col min="9" max="9" width="5.6640625" style="30" customWidth="1"/>
    <col min="10" max="10" width="20.441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77" ht="38.25" customHeight="1" x14ac:dyDescent="0.3">
      <c r="A1" s="29" t="s">
        <v>36</v>
      </c>
    </row>
    <row r="2" spans="1:77" ht="12.6" x14ac:dyDescent="0.3">
      <c r="A2" s="32" t="s">
        <v>44</v>
      </c>
      <c r="D2" s="32" t="s">
        <v>25</v>
      </c>
    </row>
    <row r="3" spans="1:77" ht="12.6" x14ac:dyDescent="0.3">
      <c r="A3" s="32" t="s">
        <v>45</v>
      </c>
      <c r="D3" s="30" t="s">
        <v>37</v>
      </c>
    </row>
    <row r="4" spans="1:77" ht="12.6" x14ac:dyDescent="0.3">
      <c r="A4" s="32" t="s">
        <v>46</v>
      </c>
      <c r="D4" s="30" t="s">
        <v>38</v>
      </c>
    </row>
    <row r="5" spans="1:77" ht="12.6" x14ac:dyDescent="0.3">
      <c r="A5" s="32" t="s">
        <v>43</v>
      </c>
      <c r="D5" s="30" t="s">
        <v>39</v>
      </c>
    </row>
    <row r="6" spans="1:77" ht="12.6" x14ac:dyDescent="0.3">
      <c r="A6" s="44" t="s">
        <v>47</v>
      </c>
      <c r="D6" s="30" t="s">
        <v>40</v>
      </c>
    </row>
    <row r="7" spans="1:77" ht="12.6" x14ac:dyDescent="0.3">
      <c r="A7" s="32" t="s">
        <v>24</v>
      </c>
      <c r="D7" s="30" t="s">
        <v>41</v>
      </c>
    </row>
    <row r="8" spans="1:77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77" ht="12.6" customHeight="1" x14ac:dyDescent="0.3">
      <c r="A9" s="32"/>
      <c r="D9" s="32" t="s">
        <v>26</v>
      </c>
      <c r="E9" s="42"/>
      <c r="F9" s="42"/>
      <c r="G9" s="42"/>
      <c r="H9" s="42"/>
      <c r="I9" s="42"/>
      <c r="J9" s="42"/>
      <c r="K9" s="42"/>
    </row>
    <row r="10" spans="1:77" ht="39" customHeight="1" x14ac:dyDescent="0.3">
      <c r="A10" s="32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77" ht="12.6" customHeight="1" x14ac:dyDescent="0.3">
      <c r="A11" s="32"/>
    </row>
    <row r="12" spans="1:77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77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77" ht="37.5" customHeight="1" x14ac:dyDescent="0.3">
      <c r="A14" s="23"/>
      <c r="B14" s="23"/>
      <c r="C14" s="23"/>
      <c r="D14" s="23"/>
      <c r="E14" s="27"/>
      <c r="F14" s="33" t="s">
        <v>27</v>
      </c>
      <c r="G14" s="43" t="s">
        <v>28</v>
      </c>
      <c r="H14" s="43" t="s">
        <v>27</v>
      </c>
      <c r="I14" s="43" t="s">
        <v>28</v>
      </c>
      <c r="J14" s="43" t="s">
        <v>27</v>
      </c>
      <c r="K14" s="43" t="s">
        <v>28</v>
      </c>
      <c r="L14" s="43" t="s">
        <v>29</v>
      </c>
      <c r="M14" s="43" t="s">
        <v>21</v>
      </c>
      <c r="N14" s="43" t="s">
        <v>21</v>
      </c>
      <c r="O14" s="43" t="s">
        <v>22</v>
      </c>
      <c r="P14" s="43" t="s">
        <v>23</v>
      </c>
      <c r="Q14" s="43" t="s">
        <v>23</v>
      </c>
      <c r="R14" s="43" t="s">
        <v>22</v>
      </c>
      <c r="S14" s="43"/>
    </row>
    <row r="15" spans="1:77" s="34" customFormat="1" ht="12.75" customHeight="1" x14ac:dyDescent="0.2">
      <c r="A15" s="39" t="s">
        <v>48</v>
      </c>
      <c r="B15" s="39" t="s">
        <v>96</v>
      </c>
      <c r="C15" s="39" t="s">
        <v>72</v>
      </c>
      <c r="D15" s="40">
        <v>1996727</v>
      </c>
      <c r="E15" s="40">
        <v>600000</v>
      </c>
      <c r="F15" s="40" t="s">
        <v>118</v>
      </c>
      <c r="G15" s="38" t="s">
        <v>118</v>
      </c>
      <c r="H15" s="38" t="s">
        <v>118</v>
      </c>
      <c r="I15" s="38" t="s">
        <v>118</v>
      </c>
      <c r="J15" s="38" t="s">
        <v>129</v>
      </c>
      <c r="K15" s="38" t="s">
        <v>122</v>
      </c>
      <c r="L15" s="35">
        <v>25</v>
      </c>
      <c r="M15" s="35">
        <v>12</v>
      </c>
      <c r="N15" s="35">
        <v>10</v>
      </c>
      <c r="O15" s="35">
        <v>2</v>
      </c>
      <c r="P15" s="35">
        <v>6</v>
      </c>
      <c r="Q15" s="35">
        <v>7</v>
      </c>
      <c r="R15" s="35">
        <v>3</v>
      </c>
      <c r="S15" s="36">
        <f>SUM(L15:R15)</f>
        <v>65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s="34" customFormat="1" ht="12.75" customHeight="1" x14ac:dyDescent="0.2">
      <c r="A16" s="39" t="s">
        <v>49</v>
      </c>
      <c r="B16" s="39" t="s">
        <v>97</v>
      </c>
      <c r="C16" s="39" t="s">
        <v>73</v>
      </c>
      <c r="D16" s="40">
        <v>3500786</v>
      </c>
      <c r="E16" s="40">
        <v>1500000</v>
      </c>
      <c r="F16" s="40" t="s">
        <v>118</v>
      </c>
      <c r="G16" s="38" t="s">
        <v>118</v>
      </c>
      <c r="H16" s="38" t="s">
        <v>119</v>
      </c>
      <c r="I16" s="38" t="s">
        <v>122</v>
      </c>
      <c r="J16" s="38" t="s">
        <v>130</v>
      </c>
      <c r="K16" s="38" t="s">
        <v>118</v>
      </c>
      <c r="L16" s="35">
        <v>25</v>
      </c>
      <c r="M16" s="35">
        <v>10</v>
      </c>
      <c r="N16" s="35">
        <v>5</v>
      </c>
      <c r="O16" s="35">
        <v>3</v>
      </c>
      <c r="P16" s="35">
        <v>5</v>
      </c>
      <c r="Q16" s="35">
        <v>6</v>
      </c>
      <c r="R16" s="35">
        <v>5</v>
      </c>
      <c r="S16" s="36">
        <f t="shared" ref="S16:S38" si="0">SUM(L16:R16)</f>
        <v>59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</row>
    <row r="17" spans="1:77" s="34" customFormat="1" ht="12.75" customHeight="1" x14ac:dyDescent="0.2">
      <c r="A17" s="39" t="s">
        <v>50</v>
      </c>
      <c r="B17" s="39" t="s">
        <v>98</v>
      </c>
      <c r="C17" s="39" t="s">
        <v>74</v>
      </c>
      <c r="D17" s="40">
        <v>4060525</v>
      </c>
      <c r="E17" s="40">
        <v>600000</v>
      </c>
      <c r="F17" s="40" t="s">
        <v>118</v>
      </c>
      <c r="G17" s="38" t="s">
        <v>118</v>
      </c>
      <c r="H17" s="38" t="s">
        <v>121</v>
      </c>
      <c r="I17" s="38" t="s">
        <v>120</v>
      </c>
      <c r="J17" s="38" t="s">
        <v>131</v>
      </c>
      <c r="K17" s="38" t="s">
        <v>120</v>
      </c>
      <c r="L17" s="35">
        <v>28</v>
      </c>
      <c r="M17" s="35">
        <v>10</v>
      </c>
      <c r="N17" s="35">
        <v>9</v>
      </c>
      <c r="O17" s="35">
        <v>4</v>
      </c>
      <c r="P17" s="35">
        <v>8</v>
      </c>
      <c r="Q17" s="35">
        <v>8</v>
      </c>
      <c r="R17" s="35">
        <v>3</v>
      </c>
      <c r="S17" s="36">
        <f t="shared" si="0"/>
        <v>70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</row>
    <row r="18" spans="1:77" s="34" customFormat="1" ht="12.75" customHeight="1" x14ac:dyDescent="0.2">
      <c r="A18" s="39" t="s">
        <v>51</v>
      </c>
      <c r="B18" s="39" t="s">
        <v>99</v>
      </c>
      <c r="C18" s="39" t="s">
        <v>75</v>
      </c>
      <c r="D18" s="40">
        <v>3680000</v>
      </c>
      <c r="E18" s="40">
        <v>1300000</v>
      </c>
      <c r="F18" s="40" t="s">
        <v>118</v>
      </c>
      <c r="G18" s="38" t="s">
        <v>118</v>
      </c>
      <c r="H18" s="38" t="s">
        <v>128</v>
      </c>
      <c r="I18" s="38" t="s">
        <v>120</v>
      </c>
      <c r="J18" s="38" t="s">
        <v>132</v>
      </c>
      <c r="K18" s="38" t="s">
        <v>120</v>
      </c>
      <c r="L18" s="35">
        <v>30</v>
      </c>
      <c r="M18" s="35">
        <v>12</v>
      </c>
      <c r="N18" s="35">
        <v>12</v>
      </c>
      <c r="O18" s="35">
        <v>3</v>
      </c>
      <c r="P18" s="35">
        <v>6</v>
      </c>
      <c r="Q18" s="35">
        <v>6</v>
      </c>
      <c r="R18" s="35">
        <v>3</v>
      </c>
      <c r="S18" s="36">
        <f t="shared" si="0"/>
        <v>72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77" s="34" customFormat="1" ht="12.75" customHeight="1" x14ac:dyDescent="0.2">
      <c r="A19" s="39" t="s">
        <v>52</v>
      </c>
      <c r="B19" s="39" t="s">
        <v>100</v>
      </c>
      <c r="C19" s="39" t="s">
        <v>76</v>
      </c>
      <c r="D19" s="40">
        <v>23344740</v>
      </c>
      <c r="E19" s="40">
        <v>2000000</v>
      </c>
      <c r="F19" s="40" t="s">
        <v>119</v>
      </c>
      <c r="G19" s="38" t="s">
        <v>120</v>
      </c>
      <c r="H19" s="38" t="s">
        <v>127</v>
      </c>
      <c r="I19" s="38" t="s">
        <v>120</v>
      </c>
      <c r="J19" s="38" t="s">
        <v>133</v>
      </c>
      <c r="K19" s="38" t="s">
        <v>120</v>
      </c>
      <c r="L19" s="35">
        <v>35</v>
      </c>
      <c r="M19" s="35">
        <v>13</v>
      </c>
      <c r="N19" s="35">
        <v>13</v>
      </c>
      <c r="O19" s="35">
        <v>5</v>
      </c>
      <c r="P19" s="35">
        <v>10</v>
      </c>
      <c r="Q19" s="35">
        <v>10</v>
      </c>
      <c r="R19" s="35">
        <v>4</v>
      </c>
      <c r="S19" s="36">
        <f t="shared" si="0"/>
        <v>90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77" s="34" customFormat="1" ht="12" x14ac:dyDescent="0.2">
      <c r="A20" s="39" t="s">
        <v>53</v>
      </c>
      <c r="B20" s="39" t="s">
        <v>101</v>
      </c>
      <c r="C20" s="39" t="s">
        <v>77</v>
      </c>
      <c r="D20" s="40">
        <v>2600464</v>
      </c>
      <c r="E20" s="40">
        <v>600000</v>
      </c>
      <c r="F20" s="40" t="s">
        <v>121</v>
      </c>
      <c r="G20" s="38" t="s">
        <v>122</v>
      </c>
      <c r="H20" s="38" t="s">
        <v>118</v>
      </c>
      <c r="I20" s="38" t="s">
        <v>118</v>
      </c>
      <c r="J20" s="38" t="s">
        <v>134</v>
      </c>
      <c r="K20" s="38" t="s">
        <v>122</v>
      </c>
      <c r="L20" s="35">
        <v>20</v>
      </c>
      <c r="M20" s="35">
        <v>5</v>
      </c>
      <c r="N20" s="35">
        <v>5</v>
      </c>
      <c r="O20" s="35">
        <v>2</v>
      </c>
      <c r="P20" s="35">
        <v>3</v>
      </c>
      <c r="Q20" s="35">
        <v>2</v>
      </c>
      <c r="R20" s="35">
        <v>2</v>
      </c>
      <c r="S20" s="36">
        <f t="shared" si="0"/>
        <v>39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</row>
    <row r="21" spans="1:77" s="34" customFormat="1" ht="12.75" customHeight="1" x14ac:dyDescent="0.2">
      <c r="A21" s="39" t="s">
        <v>54</v>
      </c>
      <c r="B21" s="39" t="s">
        <v>102</v>
      </c>
      <c r="C21" s="39" t="s">
        <v>78</v>
      </c>
      <c r="D21" s="40">
        <v>1943278</v>
      </c>
      <c r="E21" s="40">
        <v>540000</v>
      </c>
      <c r="F21" s="40" t="s">
        <v>123</v>
      </c>
      <c r="G21" s="38" t="s">
        <v>118</v>
      </c>
      <c r="H21" s="38" t="s">
        <v>124</v>
      </c>
      <c r="I21" s="38" t="s">
        <v>120</v>
      </c>
      <c r="J21" s="38" t="s">
        <v>135</v>
      </c>
      <c r="K21" s="38" t="s">
        <v>122</v>
      </c>
      <c r="L21" s="35">
        <v>34</v>
      </c>
      <c r="M21" s="35">
        <v>12</v>
      </c>
      <c r="N21" s="35">
        <v>13</v>
      </c>
      <c r="O21" s="35">
        <v>4</v>
      </c>
      <c r="P21" s="35">
        <v>8</v>
      </c>
      <c r="Q21" s="35">
        <v>8</v>
      </c>
      <c r="R21" s="35">
        <v>2</v>
      </c>
      <c r="S21" s="36">
        <f t="shared" si="0"/>
        <v>81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</row>
    <row r="22" spans="1:77" s="34" customFormat="1" ht="12.75" customHeight="1" x14ac:dyDescent="0.2">
      <c r="A22" s="39" t="s">
        <v>55</v>
      </c>
      <c r="B22" s="39" t="s">
        <v>103</v>
      </c>
      <c r="C22" s="39" t="s">
        <v>79</v>
      </c>
      <c r="D22" s="40">
        <v>2842015</v>
      </c>
      <c r="E22" s="40">
        <v>700000</v>
      </c>
      <c r="F22" s="40" t="s">
        <v>118</v>
      </c>
      <c r="G22" s="38" t="s">
        <v>118</v>
      </c>
      <c r="H22" s="38" t="s">
        <v>118</v>
      </c>
      <c r="I22" s="38" t="s">
        <v>118</v>
      </c>
      <c r="J22" s="38" t="s">
        <v>136</v>
      </c>
      <c r="K22" s="38" t="s">
        <v>120</v>
      </c>
      <c r="L22" s="35">
        <v>30</v>
      </c>
      <c r="M22" s="35">
        <v>12</v>
      </c>
      <c r="N22" s="35">
        <v>9</v>
      </c>
      <c r="O22" s="35">
        <v>3</v>
      </c>
      <c r="P22" s="35">
        <v>6</v>
      </c>
      <c r="Q22" s="35">
        <v>6</v>
      </c>
      <c r="R22" s="35">
        <v>3</v>
      </c>
      <c r="S22" s="36">
        <f t="shared" si="0"/>
        <v>69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</row>
    <row r="23" spans="1:77" s="34" customFormat="1" ht="13.5" customHeight="1" x14ac:dyDescent="0.2">
      <c r="A23" s="39" t="s">
        <v>56</v>
      </c>
      <c r="B23" s="39" t="s">
        <v>104</v>
      </c>
      <c r="C23" s="39" t="s">
        <v>80</v>
      </c>
      <c r="D23" s="40">
        <v>5981964</v>
      </c>
      <c r="E23" s="40">
        <v>1700000</v>
      </c>
      <c r="F23" s="40" t="s">
        <v>118</v>
      </c>
      <c r="G23" s="38" t="s">
        <v>118</v>
      </c>
      <c r="H23" s="38" t="s">
        <v>123</v>
      </c>
      <c r="I23" s="38" t="s">
        <v>118</v>
      </c>
      <c r="J23" s="38" t="s">
        <v>137</v>
      </c>
      <c r="K23" s="38" t="s">
        <v>120</v>
      </c>
      <c r="L23" s="35">
        <v>33</v>
      </c>
      <c r="M23" s="35">
        <v>13</v>
      </c>
      <c r="N23" s="35">
        <v>10</v>
      </c>
      <c r="O23" s="35">
        <v>5</v>
      </c>
      <c r="P23" s="35">
        <v>10</v>
      </c>
      <c r="Q23" s="35">
        <v>10</v>
      </c>
      <c r="R23" s="35">
        <v>3</v>
      </c>
      <c r="S23" s="36">
        <f t="shared" si="0"/>
        <v>84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</row>
    <row r="24" spans="1:77" s="34" customFormat="1" ht="12.75" customHeight="1" x14ac:dyDescent="0.2">
      <c r="A24" s="39" t="s">
        <v>57</v>
      </c>
      <c r="B24" s="39" t="s">
        <v>105</v>
      </c>
      <c r="C24" s="39" t="s">
        <v>81</v>
      </c>
      <c r="D24" s="40">
        <v>5802200</v>
      </c>
      <c r="E24" s="40">
        <v>2500000</v>
      </c>
      <c r="F24" s="40" t="s">
        <v>124</v>
      </c>
      <c r="G24" s="38" t="s">
        <v>120</v>
      </c>
      <c r="H24" s="38" t="s">
        <v>125</v>
      </c>
      <c r="I24" s="38" t="s">
        <v>120</v>
      </c>
      <c r="J24" s="38" t="s">
        <v>138</v>
      </c>
      <c r="K24" s="38" t="s">
        <v>120</v>
      </c>
      <c r="L24" s="35">
        <v>33</v>
      </c>
      <c r="M24" s="35">
        <v>11</v>
      </c>
      <c r="N24" s="35">
        <v>12</v>
      </c>
      <c r="O24" s="35">
        <v>4</v>
      </c>
      <c r="P24" s="35">
        <v>7</v>
      </c>
      <c r="Q24" s="35">
        <v>8</v>
      </c>
      <c r="R24" s="35">
        <v>4</v>
      </c>
      <c r="S24" s="36">
        <f t="shared" si="0"/>
        <v>79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</row>
    <row r="25" spans="1:77" s="34" customFormat="1" ht="12.75" customHeight="1" x14ac:dyDescent="0.2">
      <c r="A25" s="39" t="s">
        <v>58</v>
      </c>
      <c r="B25" s="39" t="s">
        <v>106</v>
      </c>
      <c r="C25" s="39" t="s">
        <v>82</v>
      </c>
      <c r="D25" s="40">
        <v>2906000</v>
      </c>
      <c r="E25" s="40">
        <v>1000000</v>
      </c>
      <c r="F25" s="40" t="s">
        <v>125</v>
      </c>
      <c r="G25" s="38" t="s">
        <v>120</v>
      </c>
      <c r="H25" s="38" t="s">
        <v>118</v>
      </c>
      <c r="I25" s="38" t="s">
        <v>118</v>
      </c>
      <c r="J25" s="38" t="s">
        <v>139</v>
      </c>
      <c r="K25" s="38" t="s">
        <v>120</v>
      </c>
      <c r="L25" s="35">
        <v>25</v>
      </c>
      <c r="M25" s="35">
        <v>11</v>
      </c>
      <c r="N25" s="35">
        <v>14</v>
      </c>
      <c r="O25" s="35">
        <v>4</v>
      </c>
      <c r="P25" s="35">
        <v>7</v>
      </c>
      <c r="Q25" s="35">
        <v>7</v>
      </c>
      <c r="R25" s="35">
        <v>5</v>
      </c>
      <c r="S25" s="36">
        <f t="shared" si="0"/>
        <v>73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7" s="34" customFormat="1" ht="12.75" customHeight="1" x14ac:dyDescent="0.2">
      <c r="A26" s="39" t="s">
        <v>59</v>
      </c>
      <c r="B26" s="39" t="s">
        <v>107</v>
      </c>
      <c r="C26" s="39" t="s">
        <v>83</v>
      </c>
      <c r="D26" s="40">
        <v>1600000</v>
      </c>
      <c r="E26" s="40">
        <v>800000</v>
      </c>
      <c r="F26" s="40" t="s">
        <v>118</v>
      </c>
      <c r="G26" s="38" t="s">
        <v>118</v>
      </c>
      <c r="H26" s="38" t="s">
        <v>126</v>
      </c>
      <c r="I26" s="38" t="s">
        <v>122</v>
      </c>
      <c r="J26" s="38" t="s">
        <v>140</v>
      </c>
      <c r="K26" s="38" t="s">
        <v>120</v>
      </c>
      <c r="L26" s="35">
        <v>30</v>
      </c>
      <c r="M26" s="35">
        <v>12</v>
      </c>
      <c r="N26" s="35">
        <v>13</v>
      </c>
      <c r="O26" s="35">
        <v>4</v>
      </c>
      <c r="P26" s="35">
        <v>9</v>
      </c>
      <c r="Q26" s="35">
        <v>8</v>
      </c>
      <c r="R26" s="35">
        <v>4</v>
      </c>
      <c r="S26" s="36">
        <f t="shared" si="0"/>
        <v>80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</row>
    <row r="27" spans="1:77" s="34" customFormat="1" ht="12.75" customHeight="1" x14ac:dyDescent="0.2">
      <c r="A27" s="39" t="s">
        <v>60</v>
      </c>
      <c r="B27" s="39" t="s">
        <v>108</v>
      </c>
      <c r="C27" s="39" t="s">
        <v>84</v>
      </c>
      <c r="D27" s="40">
        <v>4041022</v>
      </c>
      <c r="E27" s="40">
        <v>1500000</v>
      </c>
      <c r="F27" s="40" t="s">
        <v>118</v>
      </c>
      <c r="G27" s="38" t="s">
        <v>118</v>
      </c>
      <c r="H27" s="38" t="s">
        <v>119</v>
      </c>
      <c r="I27" s="38" t="s">
        <v>120</v>
      </c>
      <c r="J27" s="38" t="s">
        <v>129</v>
      </c>
      <c r="K27" s="38" t="s">
        <v>122</v>
      </c>
      <c r="L27" s="35">
        <v>32</v>
      </c>
      <c r="M27" s="35">
        <v>13</v>
      </c>
      <c r="N27" s="35">
        <v>10</v>
      </c>
      <c r="O27" s="35">
        <v>4</v>
      </c>
      <c r="P27" s="35">
        <v>8</v>
      </c>
      <c r="Q27" s="35">
        <v>8</v>
      </c>
      <c r="R27" s="35">
        <v>4</v>
      </c>
      <c r="S27" s="36">
        <f t="shared" si="0"/>
        <v>79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</row>
    <row r="28" spans="1:77" s="34" customFormat="1" ht="12" x14ac:dyDescent="0.2">
      <c r="A28" s="39" t="s">
        <v>61</v>
      </c>
      <c r="B28" s="39" t="s">
        <v>109</v>
      </c>
      <c r="C28" s="39" t="s">
        <v>85</v>
      </c>
      <c r="D28" s="40">
        <v>4285000</v>
      </c>
      <c r="E28" s="40">
        <v>1500000</v>
      </c>
      <c r="F28" s="40" t="s">
        <v>118</v>
      </c>
      <c r="G28" s="38" t="s">
        <v>118</v>
      </c>
      <c r="H28" s="38" t="s">
        <v>121</v>
      </c>
      <c r="I28" s="38" t="s">
        <v>120</v>
      </c>
      <c r="J28" s="38" t="s">
        <v>130</v>
      </c>
      <c r="K28" s="38" t="s">
        <v>118</v>
      </c>
      <c r="L28" s="35">
        <v>28</v>
      </c>
      <c r="M28" s="35">
        <v>10</v>
      </c>
      <c r="N28" s="35">
        <v>13</v>
      </c>
      <c r="O28" s="35">
        <v>3</v>
      </c>
      <c r="P28" s="35">
        <v>7</v>
      </c>
      <c r="Q28" s="35">
        <v>6</v>
      </c>
      <c r="R28" s="35">
        <v>2</v>
      </c>
      <c r="S28" s="36">
        <f t="shared" si="0"/>
        <v>69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</row>
    <row r="29" spans="1:77" s="34" customFormat="1" ht="12.75" customHeight="1" x14ac:dyDescent="0.2">
      <c r="A29" s="39" t="s">
        <v>62</v>
      </c>
      <c r="B29" s="39" t="s">
        <v>108</v>
      </c>
      <c r="C29" s="39" t="s">
        <v>86</v>
      </c>
      <c r="D29" s="40">
        <v>1441500</v>
      </c>
      <c r="E29" s="40">
        <v>850000</v>
      </c>
      <c r="F29" s="40" t="s">
        <v>126</v>
      </c>
      <c r="G29" s="38" t="s">
        <v>120</v>
      </c>
      <c r="H29" s="38" t="s">
        <v>128</v>
      </c>
      <c r="I29" s="38" t="s">
        <v>120</v>
      </c>
      <c r="J29" s="38" t="s">
        <v>131</v>
      </c>
      <c r="K29" s="38" t="s">
        <v>122</v>
      </c>
      <c r="L29" s="35">
        <v>34</v>
      </c>
      <c r="M29" s="35">
        <v>12</v>
      </c>
      <c r="N29" s="35">
        <v>13</v>
      </c>
      <c r="O29" s="35">
        <v>5</v>
      </c>
      <c r="P29" s="35">
        <v>8</v>
      </c>
      <c r="Q29" s="35">
        <v>8</v>
      </c>
      <c r="R29" s="35">
        <v>4</v>
      </c>
      <c r="S29" s="36">
        <f t="shared" si="0"/>
        <v>84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</row>
    <row r="30" spans="1:77" s="34" customFormat="1" ht="12.75" customHeight="1" x14ac:dyDescent="0.2">
      <c r="A30" s="39" t="s">
        <v>63</v>
      </c>
      <c r="B30" s="39" t="s">
        <v>108</v>
      </c>
      <c r="C30" s="39" t="s">
        <v>87</v>
      </c>
      <c r="D30" s="40">
        <v>3368000</v>
      </c>
      <c r="E30" s="40">
        <v>1700000</v>
      </c>
      <c r="F30" s="40" t="s">
        <v>127</v>
      </c>
      <c r="G30" s="38" t="s">
        <v>120</v>
      </c>
      <c r="H30" s="38" t="s">
        <v>118</v>
      </c>
      <c r="I30" s="38" t="s">
        <v>118</v>
      </c>
      <c r="J30" s="38" t="s">
        <v>132</v>
      </c>
      <c r="K30" s="38" t="s">
        <v>120</v>
      </c>
      <c r="L30" s="35">
        <v>35</v>
      </c>
      <c r="M30" s="35">
        <v>12</v>
      </c>
      <c r="N30" s="35">
        <v>14</v>
      </c>
      <c r="O30" s="35">
        <v>4</v>
      </c>
      <c r="P30" s="35">
        <v>8</v>
      </c>
      <c r="Q30" s="35">
        <v>9</v>
      </c>
      <c r="R30" s="35">
        <v>4</v>
      </c>
      <c r="S30" s="36">
        <f t="shared" si="0"/>
        <v>86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</row>
    <row r="31" spans="1:77" s="34" customFormat="1" ht="12.75" customHeight="1" x14ac:dyDescent="0.2">
      <c r="A31" s="39" t="s">
        <v>64</v>
      </c>
      <c r="B31" s="39" t="s">
        <v>110</v>
      </c>
      <c r="C31" s="39" t="s">
        <v>88</v>
      </c>
      <c r="D31" s="40">
        <v>7000000</v>
      </c>
      <c r="E31" s="40">
        <v>1900000</v>
      </c>
      <c r="F31" s="40" t="s">
        <v>119</v>
      </c>
      <c r="G31" s="38" t="s">
        <v>120</v>
      </c>
      <c r="H31" s="38" t="s">
        <v>124</v>
      </c>
      <c r="I31" s="38" t="s">
        <v>120</v>
      </c>
      <c r="J31" s="38" t="s">
        <v>133</v>
      </c>
      <c r="K31" s="38" t="s">
        <v>120</v>
      </c>
      <c r="L31" s="35">
        <v>38</v>
      </c>
      <c r="M31" s="35">
        <v>14</v>
      </c>
      <c r="N31" s="35">
        <v>14</v>
      </c>
      <c r="O31" s="35">
        <v>5</v>
      </c>
      <c r="P31" s="35">
        <v>9</v>
      </c>
      <c r="Q31" s="35">
        <v>10</v>
      </c>
      <c r="R31" s="35">
        <v>5</v>
      </c>
      <c r="S31" s="36">
        <f t="shared" si="0"/>
        <v>95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</row>
    <row r="32" spans="1:77" s="34" customFormat="1" ht="12.75" customHeight="1" x14ac:dyDescent="0.2">
      <c r="A32" s="39" t="s">
        <v>65</v>
      </c>
      <c r="B32" s="39" t="s">
        <v>111</v>
      </c>
      <c r="C32" s="39" t="s">
        <v>89</v>
      </c>
      <c r="D32" s="40">
        <v>2810000</v>
      </c>
      <c r="E32" s="40">
        <v>1400000</v>
      </c>
      <c r="F32" s="40" t="s">
        <v>121</v>
      </c>
      <c r="G32" s="38" t="s">
        <v>122</v>
      </c>
      <c r="H32" s="38" t="s">
        <v>118</v>
      </c>
      <c r="I32" s="38" t="s">
        <v>118</v>
      </c>
      <c r="J32" s="38" t="s">
        <v>134</v>
      </c>
      <c r="K32" s="38" t="s">
        <v>120</v>
      </c>
      <c r="L32" s="35">
        <v>33</v>
      </c>
      <c r="M32" s="35">
        <v>12</v>
      </c>
      <c r="N32" s="35">
        <v>13</v>
      </c>
      <c r="O32" s="35">
        <v>1</v>
      </c>
      <c r="P32" s="35">
        <v>3</v>
      </c>
      <c r="Q32" s="35">
        <v>3</v>
      </c>
      <c r="R32" s="35">
        <v>3</v>
      </c>
      <c r="S32" s="36">
        <f t="shared" si="0"/>
        <v>68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</row>
    <row r="33" spans="1:77" s="34" customFormat="1" ht="12" x14ac:dyDescent="0.2">
      <c r="A33" s="39" t="s">
        <v>66</v>
      </c>
      <c r="B33" s="39" t="s">
        <v>112</v>
      </c>
      <c r="C33" s="39" t="s">
        <v>90</v>
      </c>
      <c r="D33" s="40">
        <v>6045124</v>
      </c>
      <c r="E33" s="40">
        <v>2337500</v>
      </c>
      <c r="F33" s="40" t="s">
        <v>123</v>
      </c>
      <c r="G33" s="38" t="s">
        <v>118</v>
      </c>
      <c r="H33" s="38" t="s">
        <v>118</v>
      </c>
      <c r="I33" s="38" t="s">
        <v>118</v>
      </c>
      <c r="J33" s="38" t="s">
        <v>135</v>
      </c>
      <c r="K33" s="38" t="s">
        <v>120</v>
      </c>
      <c r="L33" s="35">
        <v>35</v>
      </c>
      <c r="M33" s="35">
        <v>11</v>
      </c>
      <c r="N33" s="35">
        <v>13</v>
      </c>
      <c r="O33" s="35">
        <v>4</v>
      </c>
      <c r="P33" s="35">
        <v>6</v>
      </c>
      <c r="Q33" s="35">
        <v>7</v>
      </c>
      <c r="R33" s="35">
        <v>2</v>
      </c>
      <c r="S33" s="36">
        <f t="shared" si="0"/>
        <v>78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</row>
    <row r="34" spans="1:77" s="34" customFormat="1" ht="12.75" customHeight="1" x14ac:dyDescent="0.2">
      <c r="A34" s="39" t="s">
        <v>67</v>
      </c>
      <c r="B34" s="39" t="s">
        <v>113</v>
      </c>
      <c r="C34" s="39" t="s">
        <v>91</v>
      </c>
      <c r="D34" s="40">
        <v>9334680</v>
      </c>
      <c r="E34" s="40">
        <v>1650000</v>
      </c>
      <c r="F34" s="40" t="s">
        <v>118</v>
      </c>
      <c r="G34" s="38" t="s">
        <v>118</v>
      </c>
      <c r="H34" s="38" t="s">
        <v>123</v>
      </c>
      <c r="I34" s="38" t="s">
        <v>118</v>
      </c>
      <c r="J34" s="38" t="s">
        <v>118</v>
      </c>
      <c r="K34" s="38" t="s">
        <v>118</v>
      </c>
      <c r="L34" s="35">
        <v>30</v>
      </c>
      <c r="M34" s="35">
        <v>11</v>
      </c>
      <c r="N34" s="35">
        <v>14</v>
      </c>
      <c r="O34" s="35">
        <v>4</v>
      </c>
      <c r="P34" s="35">
        <v>5</v>
      </c>
      <c r="Q34" s="35">
        <v>5</v>
      </c>
      <c r="R34" s="35">
        <v>3</v>
      </c>
      <c r="S34" s="36">
        <f t="shared" si="0"/>
        <v>72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</row>
    <row r="35" spans="1:77" s="34" customFormat="1" ht="12.75" customHeight="1" x14ac:dyDescent="0.2">
      <c r="A35" s="39" t="s">
        <v>68</v>
      </c>
      <c r="B35" s="39" t="s">
        <v>114</v>
      </c>
      <c r="C35" s="39" t="s">
        <v>92</v>
      </c>
      <c r="D35" s="40">
        <v>6135000</v>
      </c>
      <c r="E35" s="40">
        <v>1500000</v>
      </c>
      <c r="F35" s="40" t="s">
        <v>118</v>
      </c>
      <c r="G35" s="38" t="s">
        <v>118</v>
      </c>
      <c r="H35" s="38" t="s">
        <v>118</v>
      </c>
      <c r="I35" s="38" t="s">
        <v>118</v>
      </c>
      <c r="J35" s="38" t="s">
        <v>137</v>
      </c>
      <c r="K35" s="38" t="s">
        <v>120</v>
      </c>
      <c r="L35" s="35">
        <v>35</v>
      </c>
      <c r="M35" s="35">
        <v>11</v>
      </c>
      <c r="N35" s="35">
        <v>12</v>
      </c>
      <c r="O35" s="35">
        <v>3</v>
      </c>
      <c r="P35" s="35">
        <v>5</v>
      </c>
      <c r="Q35" s="35">
        <v>5</v>
      </c>
      <c r="R35" s="35">
        <v>3</v>
      </c>
      <c r="S35" s="36">
        <f t="shared" si="0"/>
        <v>74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</row>
    <row r="36" spans="1:77" s="34" customFormat="1" ht="12.75" customHeight="1" x14ac:dyDescent="0.2">
      <c r="A36" s="39" t="s">
        <v>69</v>
      </c>
      <c r="B36" s="39" t="s">
        <v>115</v>
      </c>
      <c r="C36" s="39" t="s">
        <v>93</v>
      </c>
      <c r="D36" s="40">
        <v>4685000</v>
      </c>
      <c r="E36" s="40">
        <v>1500000</v>
      </c>
      <c r="F36" s="40" t="s">
        <v>124</v>
      </c>
      <c r="G36" s="38" t="s">
        <v>120</v>
      </c>
      <c r="H36" s="38" t="s">
        <v>118</v>
      </c>
      <c r="I36" s="38" t="s">
        <v>118</v>
      </c>
      <c r="J36" s="38" t="s">
        <v>138</v>
      </c>
      <c r="K36" s="38" t="s">
        <v>120</v>
      </c>
      <c r="L36" s="35">
        <v>30</v>
      </c>
      <c r="M36" s="35">
        <v>13</v>
      </c>
      <c r="N36" s="35">
        <v>12</v>
      </c>
      <c r="O36" s="35">
        <v>5</v>
      </c>
      <c r="P36" s="35">
        <v>9</v>
      </c>
      <c r="Q36" s="35">
        <v>9</v>
      </c>
      <c r="R36" s="35">
        <v>4</v>
      </c>
      <c r="S36" s="36">
        <f t="shared" si="0"/>
        <v>82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</row>
    <row r="37" spans="1:77" s="34" customFormat="1" ht="12.75" customHeight="1" x14ac:dyDescent="0.2">
      <c r="A37" s="39" t="s">
        <v>70</v>
      </c>
      <c r="B37" s="39" t="s">
        <v>116</v>
      </c>
      <c r="C37" s="39" t="s">
        <v>94</v>
      </c>
      <c r="D37" s="40">
        <v>3493000</v>
      </c>
      <c r="E37" s="40">
        <v>800000</v>
      </c>
      <c r="F37" s="40" t="s">
        <v>125</v>
      </c>
      <c r="G37" s="38" t="s">
        <v>120</v>
      </c>
      <c r="H37" s="38" t="s">
        <v>126</v>
      </c>
      <c r="I37" s="38" t="s">
        <v>122</v>
      </c>
      <c r="J37" s="38" t="s">
        <v>139</v>
      </c>
      <c r="K37" s="38" t="s">
        <v>122</v>
      </c>
      <c r="L37" s="35">
        <v>30</v>
      </c>
      <c r="M37" s="35">
        <v>10</v>
      </c>
      <c r="N37" s="35">
        <v>10</v>
      </c>
      <c r="O37" s="35">
        <v>3</v>
      </c>
      <c r="P37" s="35">
        <v>1</v>
      </c>
      <c r="Q37" s="35">
        <v>4</v>
      </c>
      <c r="R37" s="35">
        <v>1</v>
      </c>
      <c r="S37" s="36">
        <f t="shared" si="0"/>
        <v>59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</row>
    <row r="38" spans="1:77" s="34" customFormat="1" ht="12.75" customHeight="1" x14ac:dyDescent="0.2">
      <c r="A38" s="39" t="s">
        <v>71</v>
      </c>
      <c r="B38" s="39" t="s">
        <v>117</v>
      </c>
      <c r="C38" s="39" t="s">
        <v>95</v>
      </c>
      <c r="D38" s="40">
        <v>5838682</v>
      </c>
      <c r="E38" s="40">
        <v>1500000</v>
      </c>
      <c r="F38" s="40" t="s">
        <v>118</v>
      </c>
      <c r="G38" s="38" t="s">
        <v>118</v>
      </c>
      <c r="H38" s="38" t="s">
        <v>119</v>
      </c>
      <c r="I38" s="38" t="s">
        <v>120</v>
      </c>
      <c r="J38" s="38" t="s">
        <v>140</v>
      </c>
      <c r="K38" s="38" t="s">
        <v>120</v>
      </c>
      <c r="L38" s="35">
        <v>20</v>
      </c>
      <c r="M38" s="35">
        <v>11</v>
      </c>
      <c r="N38" s="35">
        <v>8</v>
      </c>
      <c r="O38" s="35">
        <v>4</v>
      </c>
      <c r="P38" s="35">
        <v>6</v>
      </c>
      <c r="Q38" s="35">
        <v>6</v>
      </c>
      <c r="R38" s="35">
        <v>4</v>
      </c>
      <c r="S38" s="36">
        <f t="shared" si="0"/>
        <v>59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</row>
    <row r="39" spans="1:77" ht="12" x14ac:dyDescent="0.3">
      <c r="D39" s="41">
        <f>SUM(D15:D38)</f>
        <v>118735707</v>
      </c>
      <c r="E39" s="41">
        <f>SUM(E15:E38)</f>
        <v>31977500</v>
      </c>
      <c r="F39" s="41"/>
    </row>
    <row r="40" spans="1:77" ht="12" x14ac:dyDescent="0.3">
      <c r="E40" s="41"/>
      <c r="F40" s="41"/>
      <c r="G40" s="41"/>
      <c r="H40" s="41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8" xr:uid="{671BC690-9881-4305-93C5-0B7637FA3223}">
      <formula1>40</formula1>
    </dataValidation>
    <dataValidation type="decimal" operator="lessThanOrEqual" allowBlank="1" showInputMessage="1" showErrorMessage="1" error="max. 15" sqref="M15:N38" xr:uid="{FC8CDA06-078A-4488-ADBD-8D6749C9B692}">
      <formula1>15</formula1>
    </dataValidation>
    <dataValidation type="decimal" operator="lessThanOrEqual" allowBlank="1" showInputMessage="1" showErrorMessage="1" error="max. 10" sqref="P15:Q38" xr:uid="{80ECC57E-0154-4DB5-BAA7-A8AC838DF233}">
      <formula1>10</formula1>
    </dataValidation>
    <dataValidation type="decimal" operator="lessThanOrEqual" allowBlank="1" showInputMessage="1" showErrorMessage="1" error="max. 5" sqref="O15:O38 R15:R38" xr:uid="{03922A1D-9FE1-41F3-83A0-B59C292E9899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D8DBE-9F6F-471E-BC70-71F20E28C6B3}">
  <dimension ref="A1:BY40"/>
  <sheetViews>
    <sheetView zoomScale="80" zoomScaleNormal="80" workbookViewId="0"/>
  </sheetViews>
  <sheetFormatPr defaultColWidth="9.109375" defaultRowHeight="14.4" x14ac:dyDescent="0.3"/>
  <cols>
    <col min="1" max="1" width="11.6640625" style="30" customWidth="1"/>
    <col min="2" max="2" width="30" style="30" bestFit="1" customWidth="1"/>
    <col min="3" max="3" width="45.6640625" style="30" customWidth="1"/>
    <col min="4" max="4" width="15.5546875" style="30" customWidth="1"/>
    <col min="5" max="5" width="15" style="30" customWidth="1"/>
    <col min="6" max="6" width="19" style="30" customWidth="1"/>
    <col min="7" max="7" width="5.6640625" style="31" customWidth="1"/>
    <col min="8" max="8" width="20" style="31" customWidth="1"/>
    <col min="9" max="9" width="5.6640625" style="30" customWidth="1"/>
    <col min="10" max="10" width="20.44140625" style="30" customWidth="1"/>
    <col min="11" max="11" width="5.6640625" style="30" customWidth="1"/>
    <col min="12" max="12" width="9.6640625" style="30" customWidth="1"/>
    <col min="13" max="19" width="9.33203125" style="30" customWidth="1"/>
    <col min="20" max="16384" width="9.109375" style="30"/>
  </cols>
  <sheetData>
    <row r="1" spans="1:77" ht="38.25" customHeight="1" x14ac:dyDescent="0.3">
      <c r="A1" s="29" t="s">
        <v>36</v>
      </c>
    </row>
    <row r="2" spans="1:77" ht="12.6" x14ac:dyDescent="0.3">
      <c r="A2" s="32" t="s">
        <v>44</v>
      </c>
      <c r="D2" s="32" t="s">
        <v>25</v>
      </c>
    </row>
    <row r="3" spans="1:77" ht="12.6" x14ac:dyDescent="0.3">
      <c r="A3" s="32" t="s">
        <v>45</v>
      </c>
      <c r="D3" s="30" t="s">
        <v>37</v>
      </c>
    </row>
    <row r="4" spans="1:77" ht="12.6" x14ac:dyDescent="0.3">
      <c r="A4" s="32" t="s">
        <v>46</v>
      </c>
      <c r="D4" s="30" t="s">
        <v>38</v>
      </c>
    </row>
    <row r="5" spans="1:77" ht="12.6" x14ac:dyDescent="0.3">
      <c r="A5" s="32" t="s">
        <v>43</v>
      </c>
      <c r="D5" s="30" t="s">
        <v>39</v>
      </c>
    </row>
    <row r="6" spans="1:77" ht="12.6" x14ac:dyDescent="0.3">
      <c r="A6" s="44" t="s">
        <v>47</v>
      </c>
      <c r="D6" s="30" t="s">
        <v>40</v>
      </c>
    </row>
    <row r="7" spans="1:77" ht="12.6" x14ac:dyDescent="0.3">
      <c r="A7" s="32" t="s">
        <v>24</v>
      </c>
      <c r="D7" s="30" t="s">
        <v>41</v>
      </c>
    </row>
    <row r="8" spans="1:77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77" ht="12.6" customHeight="1" x14ac:dyDescent="0.3">
      <c r="A9" s="32"/>
      <c r="D9" s="32" t="s">
        <v>26</v>
      </c>
      <c r="E9" s="42"/>
      <c r="F9" s="42"/>
      <c r="G9" s="42"/>
      <c r="H9" s="42"/>
      <c r="I9" s="42"/>
      <c r="J9" s="42"/>
      <c r="K9" s="42"/>
    </row>
    <row r="10" spans="1:77" ht="39" customHeight="1" x14ac:dyDescent="0.3">
      <c r="A10" s="32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77" ht="12.6" customHeight="1" x14ac:dyDescent="0.3">
      <c r="A11" s="32"/>
    </row>
    <row r="12" spans="1:77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77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77" ht="37.5" customHeight="1" x14ac:dyDescent="0.3">
      <c r="A14" s="23"/>
      <c r="B14" s="23"/>
      <c r="C14" s="23"/>
      <c r="D14" s="23"/>
      <c r="E14" s="27"/>
      <c r="F14" s="33" t="s">
        <v>27</v>
      </c>
      <c r="G14" s="43" t="s">
        <v>28</v>
      </c>
      <c r="H14" s="43" t="s">
        <v>27</v>
      </c>
      <c r="I14" s="43" t="s">
        <v>28</v>
      </c>
      <c r="J14" s="43" t="s">
        <v>27</v>
      </c>
      <c r="K14" s="43" t="s">
        <v>28</v>
      </c>
      <c r="L14" s="43" t="s">
        <v>29</v>
      </c>
      <c r="M14" s="43" t="s">
        <v>21</v>
      </c>
      <c r="N14" s="43" t="s">
        <v>21</v>
      </c>
      <c r="O14" s="43" t="s">
        <v>22</v>
      </c>
      <c r="P14" s="43" t="s">
        <v>23</v>
      </c>
      <c r="Q14" s="43" t="s">
        <v>23</v>
      </c>
      <c r="R14" s="43" t="s">
        <v>22</v>
      </c>
      <c r="S14" s="43"/>
    </row>
    <row r="15" spans="1:77" s="34" customFormat="1" ht="12.75" customHeight="1" x14ac:dyDescent="0.2">
      <c r="A15" s="39" t="s">
        <v>48</v>
      </c>
      <c r="B15" s="39" t="s">
        <v>96</v>
      </c>
      <c r="C15" s="39" t="s">
        <v>72</v>
      </c>
      <c r="D15" s="40">
        <v>1996727</v>
      </c>
      <c r="E15" s="40">
        <v>600000</v>
      </c>
      <c r="F15" s="40" t="s">
        <v>118</v>
      </c>
      <c r="G15" s="38" t="s">
        <v>118</v>
      </c>
      <c r="H15" s="38" t="s">
        <v>118</v>
      </c>
      <c r="I15" s="38" t="s">
        <v>118</v>
      </c>
      <c r="J15" s="38" t="s">
        <v>129</v>
      </c>
      <c r="K15" s="38" t="s">
        <v>122</v>
      </c>
      <c r="L15" s="35">
        <v>25</v>
      </c>
      <c r="M15" s="35">
        <v>12</v>
      </c>
      <c r="N15" s="35">
        <v>11</v>
      </c>
      <c r="O15" s="35">
        <v>2</v>
      </c>
      <c r="P15" s="35">
        <v>7</v>
      </c>
      <c r="Q15" s="35">
        <v>6</v>
      </c>
      <c r="R15" s="35">
        <v>3</v>
      </c>
      <c r="S15" s="36">
        <f>SUM(L15:R15)</f>
        <v>66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</row>
    <row r="16" spans="1:77" s="34" customFormat="1" ht="12.75" customHeight="1" x14ac:dyDescent="0.2">
      <c r="A16" s="39" t="s">
        <v>49</v>
      </c>
      <c r="B16" s="39" t="s">
        <v>97</v>
      </c>
      <c r="C16" s="39" t="s">
        <v>73</v>
      </c>
      <c r="D16" s="40">
        <v>3500786</v>
      </c>
      <c r="E16" s="40">
        <v>1500000</v>
      </c>
      <c r="F16" s="40" t="s">
        <v>118</v>
      </c>
      <c r="G16" s="38" t="s">
        <v>118</v>
      </c>
      <c r="H16" s="38" t="s">
        <v>119</v>
      </c>
      <c r="I16" s="38" t="s">
        <v>122</v>
      </c>
      <c r="J16" s="38" t="s">
        <v>130</v>
      </c>
      <c r="K16" s="38" t="s">
        <v>118</v>
      </c>
      <c r="L16" s="35">
        <v>27</v>
      </c>
      <c r="M16" s="35">
        <v>12</v>
      </c>
      <c r="N16" s="35">
        <v>9</v>
      </c>
      <c r="O16" s="35">
        <v>2</v>
      </c>
      <c r="P16" s="35">
        <v>6</v>
      </c>
      <c r="Q16" s="35">
        <v>5</v>
      </c>
      <c r="R16" s="35">
        <v>4</v>
      </c>
      <c r="S16" s="36">
        <f t="shared" ref="S16:S38" si="0">SUM(L16:R16)</f>
        <v>65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</row>
    <row r="17" spans="1:77" s="34" customFormat="1" ht="12.75" customHeight="1" x14ac:dyDescent="0.2">
      <c r="A17" s="39" t="s">
        <v>50</v>
      </c>
      <c r="B17" s="39" t="s">
        <v>98</v>
      </c>
      <c r="C17" s="39" t="s">
        <v>74</v>
      </c>
      <c r="D17" s="40">
        <v>4060525</v>
      </c>
      <c r="E17" s="40">
        <v>600000</v>
      </c>
      <c r="F17" s="40" t="s">
        <v>118</v>
      </c>
      <c r="G17" s="38" t="s">
        <v>118</v>
      </c>
      <c r="H17" s="38" t="s">
        <v>121</v>
      </c>
      <c r="I17" s="38" t="s">
        <v>120</v>
      </c>
      <c r="J17" s="38" t="s">
        <v>131</v>
      </c>
      <c r="K17" s="38" t="s">
        <v>120</v>
      </c>
      <c r="L17" s="35">
        <v>28</v>
      </c>
      <c r="M17" s="35">
        <v>11</v>
      </c>
      <c r="N17" s="35">
        <v>11</v>
      </c>
      <c r="O17" s="35">
        <v>4</v>
      </c>
      <c r="P17" s="35">
        <v>8</v>
      </c>
      <c r="Q17" s="35">
        <v>8</v>
      </c>
      <c r="R17" s="35">
        <v>3</v>
      </c>
      <c r="S17" s="36">
        <f t="shared" si="0"/>
        <v>73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</row>
    <row r="18" spans="1:77" s="34" customFormat="1" ht="12.75" customHeight="1" x14ac:dyDescent="0.2">
      <c r="A18" s="39" t="s">
        <v>51</v>
      </c>
      <c r="B18" s="39" t="s">
        <v>99</v>
      </c>
      <c r="C18" s="39" t="s">
        <v>75</v>
      </c>
      <c r="D18" s="40">
        <v>3680000</v>
      </c>
      <c r="E18" s="40">
        <v>1300000</v>
      </c>
      <c r="F18" s="40" t="s">
        <v>118</v>
      </c>
      <c r="G18" s="38" t="s">
        <v>118</v>
      </c>
      <c r="H18" s="38" t="s">
        <v>128</v>
      </c>
      <c r="I18" s="38" t="s">
        <v>120</v>
      </c>
      <c r="J18" s="38" t="s">
        <v>132</v>
      </c>
      <c r="K18" s="38" t="s">
        <v>120</v>
      </c>
      <c r="L18" s="35">
        <v>31</v>
      </c>
      <c r="M18" s="35">
        <v>12</v>
      </c>
      <c r="N18" s="35">
        <v>12</v>
      </c>
      <c r="O18" s="35">
        <v>3</v>
      </c>
      <c r="P18" s="35">
        <v>6</v>
      </c>
      <c r="Q18" s="35">
        <v>4</v>
      </c>
      <c r="R18" s="35">
        <v>3</v>
      </c>
      <c r="S18" s="36">
        <f t="shared" si="0"/>
        <v>71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</row>
    <row r="19" spans="1:77" s="34" customFormat="1" ht="12.75" customHeight="1" x14ac:dyDescent="0.2">
      <c r="A19" s="39" t="s">
        <v>52</v>
      </c>
      <c r="B19" s="39" t="s">
        <v>100</v>
      </c>
      <c r="C19" s="39" t="s">
        <v>76</v>
      </c>
      <c r="D19" s="40">
        <v>23344740</v>
      </c>
      <c r="E19" s="40">
        <v>2000000</v>
      </c>
      <c r="F19" s="40" t="s">
        <v>119</v>
      </c>
      <c r="G19" s="38" t="s">
        <v>120</v>
      </c>
      <c r="H19" s="38" t="s">
        <v>127</v>
      </c>
      <c r="I19" s="38" t="s">
        <v>120</v>
      </c>
      <c r="J19" s="38" t="s">
        <v>133</v>
      </c>
      <c r="K19" s="38" t="s">
        <v>120</v>
      </c>
      <c r="L19" s="35">
        <v>34</v>
      </c>
      <c r="M19" s="35">
        <v>14</v>
      </c>
      <c r="N19" s="35">
        <v>14</v>
      </c>
      <c r="O19" s="35">
        <v>5</v>
      </c>
      <c r="P19" s="35">
        <v>7</v>
      </c>
      <c r="Q19" s="35">
        <v>10</v>
      </c>
      <c r="R19" s="35">
        <v>4</v>
      </c>
      <c r="S19" s="36">
        <f t="shared" si="0"/>
        <v>88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77" s="34" customFormat="1" ht="12" x14ac:dyDescent="0.2">
      <c r="A20" s="39" t="s">
        <v>53</v>
      </c>
      <c r="B20" s="39" t="s">
        <v>101</v>
      </c>
      <c r="C20" s="39" t="s">
        <v>77</v>
      </c>
      <c r="D20" s="40">
        <v>2600464</v>
      </c>
      <c r="E20" s="40">
        <v>600000</v>
      </c>
      <c r="F20" s="40" t="s">
        <v>121</v>
      </c>
      <c r="G20" s="38" t="s">
        <v>122</v>
      </c>
      <c r="H20" s="38" t="s">
        <v>118</v>
      </c>
      <c r="I20" s="38" t="s">
        <v>118</v>
      </c>
      <c r="J20" s="38" t="s">
        <v>134</v>
      </c>
      <c r="K20" s="38" t="s">
        <v>122</v>
      </c>
      <c r="L20" s="35">
        <v>18</v>
      </c>
      <c r="M20" s="35">
        <v>7</v>
      </c>
      <c r="N20" s="35">
        <v>9</v>
      </c>
      <c r="O20" s="35">
        <v>2</v>
      </c>
      <c r="P20" s="35">
        <v>4</v>
      </c>
      <c r="Q20" s="35">
        <v>3</v>
      </c>
      <c r="R20" s="35">
        <v>2</v>
      </c>
      <c r="S20" s="36">
        <f t="shared" si="0"/>
        <v>45</v>
      </c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</row>
    <row r="21" spans="1:77" s="34" customFormat="1" ht="12.75" customHeight="1" x14ac:dyDescent="0.2">
      <c r="A21" s="39" t="s">
        <v>54</v>
      </c>
      <c r="B21" s="39" t="s">
        <v>102</v>
      </c>
      <c r="C21" s="39" t="s">
        <v>78</v>
      </c>
      <c r="D21" s="40">
        <v>1943278</v>
      </c>
      <c r="E21" s="40">
        <v>540000</v>
      </c>
      <c r="F21" s="40" t="s">
        <v>123</v>
      </c>
      <c r="G21" s="38" t="s">
        <v>118</v>
      </c>
      <c r="H21" s="38" t="s">
        <v>124</v>
      </c>
      <c r="I21" s="38" t="s">
        <v>120</v>
      </c>
      <c r="J21" s="38" t="s">
        <v>135</v>
      </c>
      <c r="K21" s="38" t="s">
        <v>122</v>
      </c>
      <c r="L21" s="35">
        <v>32</v>
      </c>
      <c r="M21" s="35">
        <v>12</v>
      </c>
      <c r="N21" s="35">
        <v>12</v>
      </c>
      <c r="O21" s="35">
        <v>5</v>
      </c>
      <c r="P21" s="35">
        <v>8</v>
      </c>
      <c r="Q21" s="35">
        <v>7</v>
      </c>
      <c r="R21" s="35">
        <v>2</v>
      </c>
      <c r="S21" s="36">
        <f t="shared" si="0"/>
        <v>78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</row>
    <row r="22" spans="1:77" s="34" customFormat="1" ht="12.75" customHeight="1" x14ac:dyDescent="0.2">
      <c r="A22" s="39" t="s">
        <v>55</v>
      </c>
      <c r="B22" s="39" t="s">
        <v>103</v>
      </c>
      <c r="C22" s="39" t="s">
        <v>79</v>
      </c>
      <c r="D22" s="40">
        <v>2842015</v>
      </c>
      <c r="E22" s="40">
        <v>700000</v>
      </c>
      <c r="F22" s="40" t="s">
        <v>118</v>
      </c>
      <c r="G22" s="38" t="s">
        <v>118</v>
      </c>
      <c r="H22" s="38" t="s">
        <v>118</v>
      </c>
      <c r="I22" s="38" t="s">
        <v>118</v>
      </c>
      <c r="J22" s="38" t="s">
        <v>136</v>
      </c>
      <c r="K22" s="38" t="s">
        <v>120</v>
      </c>
      <c r="L22" s="35">
        <v>29</v>
      </c>
      <c r="M22" s="35">
        <v>12</v>
      </c>
      <c r="N22" s="35">
        <v>11</v>
      </c>
      <c r="O22" s="35">
        <v>4</v>
      </c>
      <c r="P22" s="35">
        <v>8</v>
      </c>
      <c r="Q22" s="35">
        <v>7</v>
      </c>
      <c r="R22" s="35">
        <v>3</v>
      </c>
      <c r="S22" s="36">
        <f t="shared" si="0"/>
        <v>74</v>
      </c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</row>
    <row r="23" spans="1:77" s="34" customFormat="1" ht="13.5" customHeight="1" x14ac:dyDescent="0.2">
      <c r="A23" s="39" t="s">
        <v>56</v>
      </c>
      <c r="B23" s="39" t="s">
        <v>104</v>
      </c>
      <c r="C23" s="39" t="s">
        <v>80</v>
      </c>
      <c r="D23" s="40">
        <v>5981964</v>
      </c>
      <c r="E23" s="40">
        <v>1700000</v>
      </c>
      <c r="F23" s="40" t="s">
        <v>118</v>
      </c>
      <c r="G23" s="38" t="s">
        <v>118</v>
      </c>
      <c r="H23" s="38" t="s">
        <v>123</v>
      </c>
      <c r="I23" s="38" t="s">
        <v>118</v>
      </c>
      <c r="J23" s="38" t="s">
        <v>137</v>
      </c>
      <c r="K23" s="38" t="s">
        <v>120</v>
      </c>
      <c r="L23" s="35">
        <v>32</v>
      </c>
      <c r="M23" s="35">
        <v>13</v>
      </c>
      <c r="N23" s="35">
        <v>11</v>
      </c>
      <c r="O23" s="35">
        <v>5</v>
      </c>
      <c r="P23" s="35">
        <v>8</v>
      </c>
      <c r="Q23" s="35">
        <v>10</v>
      </c>
      <c r="R23" s="35">
        <v>5</v>
      </c>
      <c r="S23" s="36">
        <f t="shared" si="0"/>
        <v>84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</row>
    <row r="24" spans="1:77" s="34" customFormat="1" ht="12.75" customHeight="1" x14ac:dyDescent="0.2">
      <c r="A24" s="39" t="s">
        <v>57</v>
      </c>
      <c r="B24" s="39" t="s">
        <v>105</v>
      </c>
      <c r="C24" s="39" t="s">
        <v>81</v>
      </c>
      <c r="D24" s="40">
        <v>5802200</v>
      </c>
      <c r="E24" s="40">
        <v>2500000</v>
      </c>
      <c r="F24" s="40" t="s">
        <v>124</v>
      </c>
      <c r="G24" s="38" t="s">
        <v>120</v>
      </c>
      <c r="H24" s="38" t="s">
        <v>125</v>
      </c>
      <c r="I24" s="38" t="s">
        <v>120</v>
      </c>
      <c r="J24" s="38" t="s">
        <v>138</v>
      </c>
      <c r="K24" s="38" t="s">
        <v>120</v>
      </c>
      <c r="L24" s="35">
        <v>30</v>
      </c>
      <c r="M24" s="35">
        <v>11</v>
      </c>
      <c r="N24" s="35">
        <v>13</v>
      </c>
      <c r="O24" s="35">
        <v>4</v>
      </c>
      <c r="P24" s="35">
        <v>8</v>
      </c>
      <c r="Q24" s="35">
        <v>9</v>
      </c>
      <c r="R24" s="35">
        <v>3</v>
      </c>
      <c r="S24" s="36">
        <f t="shared" si="0"/>
        <v>78</v>
      </c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</row>
    <row r="25" spans="1:77" s="34" customFormat="1" ht="12.75" customHeight="1" x14ac:dyDescent="0.2">
      <c r="A25" s="39" t="s">
        <v>58</v>
      </c>
      <c r="B25" s="39" t="s">
        <v>106</v>
      </c>
      <c r="C25" s="39" t="s">
        <v>82</v>
      </c>
      <c r="D25" s="40">
        <v>2906000</v>
      </c>
      <c r="E25" s="40">
        <v>1000000</v>
      </c>
      <c r="F25" s="40" t="s">
        <v>125</v>
      </c>
      <c r="G25" s="38" t="s">
        <v>120</v>
      </c>
      <c r="H25" s="38" t="s">
        <v>118</v>
      </c>
      <c r="I25" s="38" t="s">
        <v>118</v>
      </c>
      <c r="J25" s="38" t="s">
        <v>139</v>
      </c>
      <c r="K25" s="38" t="s">
        <v>120</v>
      </c>
      <c r="L25" s="35">
        <v>27</v>
      </c>
      <c r="M25" s="35">
        <v>9</v>
      </c>
      <c r="N25" s="35">
        <v>12</v>
      </c>
      <c r="O25" s="35">
        <v>4</v>
      </c>
      <c r="P25" s="35">
        <v>8</v>
      </c>
      <c r="Q25" s="35">
        <v>7</v>
      </c>
      <c r="R25" s="35">
        <v>4</v>
      </c>
      <c r="S25" s="36">
        <f t="shared" si="0"/>
        <v>71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</row>
    <row r="26" spans="1:77" s="34" customFormat="1" ht="12.75" customHeight="1" x14ac:dyDescent="0.2">
      <c r="A26" s="39" t="s">
        <v>59</v>
      </c>
      <c r="B26" s="39" t="s">
        <v>107</v>
      </c>
      <c r="C26" s="39" t="s">
        <v>83</v>
      </c>
      <c r="D26" s="40">
        <v>1600000</v>
      </c>
      <c r="E26" s="40">
        <v>800000</v>
      </c>
      <c r="F26" s="40" t="s">
        <v>118</v>
      </c>
      <c r="G26" s="38" t="s">
        <v>118</v>
      </c>
      <c r="H26" s="38" t="s">
        <v>126</v>
      </c>
      <c r="I26" s="38" t="s">
        <v>122</v>
      </c>
      <c r="J26" s="38" t="s">
        <v>140</v>
      </c>
      <c r="K26" s="38" t="s">
        <v>120</v>
      </c>
      <c r="L26" s="35">
        <v>29</v>
      </c>
      <c r="M26" s="35">
        <v>11</v>
      </c>
      <c r="N26" s="35">
        <v>14</v>
      </c>
      <c r="O26" s="35">
        <v>5</v>
      </c>
      <c r="P26" s="35">
        <v>9</v>
      </c>
      <c r="Q26" s="35">
        <v>9</v>
      </c>
      <c r="R26" s="35">
        <v>5</v>
      </c>
      <c r="S26" s="36">
        <f t="shared" si="0"/>
        <v>82</v>
      </c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</row>
    <row r="27" spans="1:77" s="34" customFormat="1" ht="12.75" customHeight="1" x14ac:dyDescent="0.2">
      <c r="A27" s="39" t="s">
        <v>60</v>
      </c>
      <c r="B27" s="39" t="s">
        <v>108</v>
      </c>
      <c r="C27" s="39" t="s">
        <v>84</v>
      </c>
      <c r="D27" s="40">
        <v>4041022</v>
      </c>
      <c r="E27" s="40">
        <v>1500000</v>
      </c>
      <c r="F27" s="40" t="s">
        <v>118</v>
      </c>
      <c r="G27" s="38" t="s">
        <v>118</v>
      </c>
      <c r="H27" s="38" t="s">
        <v>119</v>
      </c>
      <c r="I27" s="38" t="s">
        <v>120</v>
      </c>
      <c r="J27" s="38" t="s">
        <v>129</v>
      </c>
      <c r="K27" s="38" t="s">
        <v>122</v>
      </c>
      <c r="L27" s="35">
        <v>33</v>
      </c>
      <c r="M27" s="35">
        <v>12</v>
      </c>
      <c r="N27" s="35">
        <v>12</v>
      </c>
      <c r="O27" s="35">
        <v>3</v>
      </c>
      <c r="P27" s="35">
        <v>8</v>
      </c>
      <c r="Q27" s="35">
        <v>8</v>
      </c>
      <c r="R27" s="35">
        <v>4</v>
      </c>
      <c r="S27" s="36">
        <f t="shared" si="0"/>
        <v>80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</row>
    <row r="28" spans="1:77" s="34" customFormat="1" ht="12" x14ac:dyDescent="0.2">
      <c r="A28" s="39" t="s">
        <v>61</v>
      </c>
      <c r="B28" s="39" t="s">
        <v>109</v>
      </c>
      <c r="C28" s="39" t="s">
        <v>85</v>
      </c>
      <c r="D28" s="40">
        <v>4285000</v>
      </c>
      <c r="E28" s="40">
        <v>1500000</v>
      </c>
      <c r="F28" s="40" t="s">
        <v>118</v>
      </c>
      <c r="G28" s="38" t="s">
        <v>118</v>
      </c>
      <c r="H28" s="38" t="s">
        <v>121</v>
      </c>
      <c r="I28" s="38" t="s">
        <v>120</v>
      </c>
      <c r="J28" s="38" t="s">
        <v>130</v>
      </c>
      <c r="K28" s="38" t="s">
        <v>118</v>
      </c>
      <c r="L28" s="35">
        <v>25</v>
      </c>
      <c r="M28" s="35">
        <v>8</v>
      </c>
      <c r="N28" s="35">
        <v>10</v>
      </c>
      <c r="O28" s="35">
        <v>3</v>
      </c>
      <c r="P28" s="35">
        <v>6</v>
      </c>
      <c r="Q28" s="35">
        <v>6</v>
      </c>
      <c r="R28" s="35">
        <v>2</v>
      </c>
      <c r="S28" s="36">
        <f t="shared" si="0"/>
        <v>60</v>
      </c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</row>
    <row r="29" spans="1:77" s="34" customFormat="1" ht="12.75" customHeight="1" x14ac:dyDescent="0.2">
      <c r="A29" s="39" t="s">
        <v>62</v>
      </c>
      <c r="B29" s="39" t="s">
        <v>108</v>
      </c>
      <c r="C29" s="39" t="s">
        <v>86</v>
      </c>
      <c r="D29" s="40">
        <v>1441500</v>
      </c>
      <c r="E29" s="40">
        <v>850000</v>
      </c>
      <c r="F29" s="40" t="s">
        <v>126</v>
      </c>
      <c r="G29" s="38" t="s">
        <v>120</v>
      </c>
      <c r="H29" s="38" t="s">
        <v>128</v>
      </c>
      <c r="I29" s="38" t="s">
        <v>120</v>
      </c>
      <c r="J29" s="38" t="s">
        <v>131</v>
      </c>
      <c r="K29" s="38" t="s">
        <v>122</v>
      </c>
      <c r="L29" s="35">
        <v>31</v>
      </c>
      <c r="M29" s="35">
        <v>10</v>
      </c>
      <c r="N29" s="35">
        <v>12</v>
      </c>
      <c r="O29" s="35">
        <v>4</v>
      </c>
      <c r="P29" s="35">
        <v>6</v>
      </c>
      <c r="Q29" s="35">
        <v>7</v>
      </c>
      <c r="R29" s="35">
        <v>4</v>
      </c>
      <c r="S29" s="36">
        <f t="shared" si="0"/>
        <v>74</v>
      </c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</row>
    <row r="30" spans="1:77" s="34" customFormat="1" ht="12.75" customHeight="1" x14ac:dyDescent="0.2">
      <c r="A30" s="39" t="s">
        <v>63</v>
      </c>
      <c r="B30" s="39" t="s">
        <v>108</v>
      </c>
      <c r="C30" s="39" t="s">
        <v>87</v>
      </c>
      <c r="D30" s="40">
        <v>3368000</v>
      </c>
      <c r="E30" s="40">
        <v>1700000</v>
      </c>
      <c r="F30" s="40" t="s">
        <v>127</v>
      </c>
      <c r="G30" s="38" t="s">
        <v>120</v>
      </c>
      <c r="H30" s="38" t="s">
        <v>118</v>
      </c>
      <c r="I30" s="38" t="s">
        <v>118</v>
      </c>
      <c r="J30" s="38" t="s">
        <v>132</v>
      </c>
      <c r="K30" s="38" t="s">
        <v>120</v>
      </c>
      <c r="L30" s="35">
        <v>36</v>
      </c>
      <c r="M30" s="35">
        <v>11</v>
      </c>
      <c r="N30" s="35">
        <v>13</v>
      </c>
      <c r="O30" s="35">
        <v>4</v>
      </c>
      <c r="P30" s="35">
        <v>6</v>
      </c>
      <c r="Q30" s="35">
        <v>8</v>
      </c>
      <c r="R30" s="35">
        <v>4</v>
      </c>
      <c r="S30" s="36">
        <f t="shared" si="0"/>
        <v>82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</row>
    <row r="31" spans="1:77" s="34" customFormat="1" ht="12.75" customHeight="1" x14ac:dyDescent="0.2">
      <c r="A31" s="39" t="s">
        <v>64</v>
      </c>
      <c r="B31" s="39" t="s">
        <v>110</v>
      </c>
      <c r="C31" s="39" t="s">
        <v>88</v>
      </c>
      <c r="D31" s="40">
        <v>7000000</v>
      </c>
      <c r="E31" s="40">
        <v>1900000</v>
      </c>
      <c r="F31" s="40" t="s">
        <v>119</v>
      </c>
      <c r="G31" s="38" t="s">
        <v>120</v>
      </c>
      <c r="H31" s="38" t="s">
        <v>124</v>
      </c>
      <c r="I31" s="38" t="s">
        <v>120</v>
      </c>
      <c r="J31" s="38" t="s">
        <v>133</v>
      </c>
      <c r="K31" s="38" t="s">
        <v>120</v>
      </c>
      <c r="L31" s="35">
        <v>35</v>
      </c>
      <c r="M31" s="35">
        <v>13</v>
      </c>
      <c r="N31" s="35">
        <v>13</v>
      </c>
      <c r="O31" s="35">
        <v>5</v>
      </c>
      <c r="P31" s="35">
        <v>7</v>
      </c>
      <c r="Q31" s="35">
        <v>9</v>
      </c>
      <c r="R31" s="35">
        <v>5</v>
      </c>
      <c r="S31" s="36">
        <f t="shared" si="0"/>
        <v>87</v>
      </c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</row>
    <row r="32" spans="1:77" s="34" customFormat="1" ht="12.75" customHeight="1" x14ac:dyDescent="0.2">
      <c r="A32" s="39" t="s">
        <v>65</v>
      </c>
      <c r="B32" s="39" t="s">
        <v>111</v>
      </c>
      <c r="C32" s="39" t="s">
        <v>89</v>
      </c>
      <c r="D32" s="40">
        <v>2810000</v>
      </c>
      <c r="E32" s="40">
        <v>1400000</v>
      </c>
      <c r="F32" s="40" t="s">
        <v>121</v>
      </c>
      <c r="G32" s="38" t="s">
        <v>122</v>
      </c>
      <c r="H32" s="38" t="s">
        <v>118</v>
      </c>
      <c r="I32" s="38" t="s">
        <v>118</v>
      </c>
      <c r="J32" s="38" t="s">
        <v>134</v>
      </c>
      <c r="K32" s="38" t="s">
        <v>120</v>
      </c>
      <c r="L32" s="35">
        <v>30</v>
      </c>
      <c r="M32" s="35">
        <v>11</v>
      </c>
      <c r="N32" s="35">
        <v>10</v>
      </c>
      <c r="O32" s="35">
        <v>3</v>
      </c>
      <c r="P32" s="35">
        <v>6</v>
      </c>
      <c r="Q32" s="35">
        <v>6</v>
      </c>
      <c r="R32" s="35">
        <v>3</v>
      </c>
      <c r="S32" s="36">
        <f t="shared" si="0"/>
        <v>69</v>
      </c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</row>
    <row r="33" spans="1:77" s="34" customFormat="1" ht="12" x14ac:dyDescent="0.2">
      <c r="A33" s="39" t="s">
        <v>66</v>
      </c>
      <c r="B33" s="39" t="s">
        <v>112</v>
      </c>
      <c r="C33" s="39" t="s">
        <v>90</v>
      </c>
      <c r="D33" s="40">
        <v>6045124</v>
      </c>
      <c r="E33" s="40">
        <v>2337500</v>
      </c>
      <c r="F33" s="40" t="s">
        <v>123</v>
      </c>
      <c r="G33" s="38" t="s">
        <v>118</v>
      </c>
      <c r="H33" s="38" t="s">
        <v>118</v>
      </c>
      <c r="I33" s="38" t="s">
        <v>118</v>
      </c>
      <c r="J33" s="38" t="s">
        <v>135</v>
      </c>
      <c r="K33" s="38" t="s">
        <v>120</v>
      </c>
      <c r="L33" s="35">
        <v>32</v>
      </c>
      <c r="M33" s="35">
        <v>10</v>
      </c>
      <c r="N33" s="35">
        <v>10</v>
      </c>
      <c r="O33" s="35">
        <v>4</v>
      </c>
      <c r="P33" s="35">
        <v>6</v>
      </c>
      <c r="Q33" s="35">
        <v>7</v>
      </c>
      <c r="R33" s="35">
        <v>2</v>
      </c>
      <c r="S33" s="36">
        <f t="shared" si="0"/>
        <v>71</v>
      </c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</row>
    <row r="34" spans="1:77" s="34" customFormat="1" ht="12.75" customHeight="1" x14ac:dyDescent="0.2">
      <c r="A34" s="39" t="s">
        <v>67</v>
      </c>
      <c r="B34" s="39" t="s">
        <v>113</v>
      </c>
      <c r="C34" s="39" t="s">
        <v>91</v>
      </c>
      <c r="D34" s="40">
        <v>9334680</v>
      </c>
      <c r="E34" s="40">
        <v>1650000</v>
      </c>
      <c r="F34" s="40" t="s">
        <v>118</v>
      </c>
      <c r="G34" s="38" t="s">
        <v>118</v>
      </c>
      <c r="H34" s="38" t="s">
        <v>123</v>
      </c>
      <c r="I34" s="38" t="s">
        <v>118</v>
      </c>
      <c r="J34" s="38" t="s">
        <v>118</v>
      </c>
      <c r="K34" s="38" t="s">
        <v>118</v>
      </c>
      <c r="L34" s="35">
        <v>29</v>
      </c>
      <c r="M34" s="35">
        <v>11</v>
      </c>
      <c r="N34" s="35">
        <v>12</v>
      </c>
      <c r="O34" s="35">
        <v>3</v>
      </c>
      <c r="P34" s="35">
        <v>7</v>
      </c>
      <c r="Q34" s="35">
        <v>7</v>
      </c>
      <c r="R34" s="35">
        <v>3</v>
      </c>
      <c r="S34" s="36">
        <f t="shared" si="0"/>
        <v>72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</row>
    <row r="35" spans="1:77" s="34" customFormat="1" ht="12.75" customHeight="1" x14ac:dyDescent="0.2">
      <c r="A35" s="39" t="s">
        <v>68</v>
      </c>
      <c r="B35" s="39" t="s">
        <v>114</v>
      </c>
      <c r="C35" s="39" t="s">
        <v>92</v>
      </c>
      <c r="D35" s="40">
        <v>6135000</v>
      </c>
      <c r="E35" s="40">
        <v>1500000</v>
      </c>
      <c r="F35" s="40" t="s">
        <v>118</v>
      </c>
      <c r="G35" s="38" t="s">
        <v>118</v>
      </c>
      <c r="H35" s="38" t="s">
        <v>118</v>
      </c>
      <c r="I35" s="38" t="s">
        <v>118</v>
      </c>
      <c r="J35" s="38" t="s">
        <v>137</v>
      </c>
      <c r="K35" s="38" t="s">
        <v>120</v>
      </c>
      <c r="L35" s="35">
        <v>28</v>
      </c>
      <c r="M35" s="35">
        <v>8</v>
      </c>
      <c r="N35" s="35">
        <v>11</v>
      </c>
      <c r="O35" s="35">
        <v>3</v>
      </c>
      <c r="P35" s="35">
        <v>6</v>
      </c>
      <c r="Q35" s="35">
        <v>5</v>
      </c>
      <c r="R35" s="35">
        <v>3</v>
      </c>
      <c r="S35" s="36">
        <f t="shared" si="0"/>
        <v>64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</row>
    <row r="36" spans="1:77" s="34" customFormat="1" ht="12.75" customHeight="1" x14ac:dyDescent="0.2">
      <c r="A36" s="39" t="s">
        <v>69</v>
      </c>
      <c r="B36" s="39" t="s">
        <v>115</v>
      </c>
      <c r="C36" s="39" t="s">
        <v>93</v>
      </c>
      <c r="D36" s="40">
        <v>4685000</v>
      </c>
      <c r="E36" s="40">
        <v>1500000</v>
      </c>
      <c r="F36" s="40" t="s">
        <v>124</v>
      </c>
      <c r="G36" s="38" t="s">
        <v>120</v>
      </c>
      <c r="H36" s="38" t="s">
        <v>118</v>
      </c>
      <c r="I36" s="38" t="s">
        <v>118</v>
      </c>
      <c r="J36" s="38" t="s">
        <v>138</v>
      </c>
      <c r="K36" s="38" t="s">
        <v>120</v>
      </c>
      <c r="L36" s="35">
        <v>33</v>
      </c>
      <c r="M36" s="35">
        <v>13</v>
      </c>
      <c r="N36" s="35">
        <v>11</v>
      </c>
      <c r="O36" s="35">
        <v>5</v>
      </c>
      <c r="P36" s="35">
        <v>8</v>
      </c>
      <c r="Q36" s="35">
        <v>8</v>
      </c>
      <c r="R36" s="35">
        <v>3</v>
      </c>
      <c r="S36" s="36">
        <f t="shared" si="0"/>
        <v>81</v>
      </c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</row>
    <row r="37" spans="1:77" s="34" customFormat="1" ht="12.75" customHeight="1" x14ac:dyDescent="0.2">
      <c r="A37" s="39" t="s">
        <v>70</v>
      </c>
      <c r="B37" s="39" t="s">
        <v>116</v>
      </c>
      <c r="C37" s="39" t="s">
        <v>94</v>
      </c>
      <c r="D37" s="40">
        <v>3493000</v>
      </c>
      <c r="E37" s="40">
        <v>800000</v>
      </c>
      <c r="F37" s="40" t="s">
        <v>125</v>
      </c>
      <c r="G37" s="38" t="s">
        <v>120</v>
      </c>
      <c r="H37" s="38" t="s">
        <v>126</v>
      </c>
      <c r="I37" s="38" t="s">
        <v>122</v>
      </c>
      <c r="J37" s="38" t="s">
        <v>139</v>
      </c>
      <c r="K37" s="38" t="s">
        <v>122</v>
      </c>
      <c r="L37" s="35">
        <v>26</v>
      </c>
      <c r="M37" s="35">
        <v>10</v>
      </c>
      <c r="N37" s="35">
        <v>11</v>
      </c>
      <c r="O37" s="35">
        <v>1</v>
      </c>
      <c r="P37" s="35">
        <v>5</v>
      </c>
      <c r="Q37" s="35">
        <v>3</v>
      </c>
      <c r="R37" s="35">
        <v>2</v>
      </c>
      <c r="S37" s="36">
        <f t="shared" si="0"/>
        <v>58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</row>
    <row r="38" spans="1:77" s="34" customFormat="1" ht="12.75" customHeight="1" x14ac:dyDescent="0.2">
      <c r="A38" s="39" t="s">
        <v>71</v>
      </c>
      <c r="B38" s="39" t="s">
        <v>117</v>
      </c>
      <c r="C38" s="39" t="s">
        <v>95</v>
      </c>
      <c r="D38" s="40">
        <v>5838682</v>
      </c>
      <c r="E38" s="40">
        <v>1500000</v>
      </c>
      <c r="F38" s="40" t="s">
        <v>118</v>
      </c>
      <c r="G38" s="38" t="s">
        <v>118</v>
      </c>
      <c r="H38" s="38" t="s">
        <v>119</v>
      </c>
      <c r="I38" s="38" t="s">
        <v>120</v>
      </c>
      <c r="J38" s="38" t="s">
        <v>140</v>
      </c>
      <c r="K38" s="38" t="s">
        <v>120</v>
      </c>
      <c r="L38" s="35">
        <v>25</v>
      </c>
      <c r="M38" s="35">
        <v>12</v>
      </c>
      <c r="N38" s="35">
        <v>9</v>
      </c>
      <c r="O38" s="35">
        <v>4</v>
      </c>
      <c r="P38" s="35">
        <v>8</v>
      </c>
      <c r="Q38" s="35">
        <v>6</v>
      </c>
      <c r="R38" s="35">
        <v>4</v>
      </c>
      <c r="S38" s="36">
        <f t="shared" si="0"/>
        <v>68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</row>
    <row r="39" spans="1:77" ht="12" x14ac:dyDescent="0.3">
      <c r="D39" s="41">
        <f>SUM(D15:D38)</f>
        <v>118735707</v>
      </c>
      <c r="E39" s="41">
        <f>SUM(E15:E38)</f>
        <v>31977500</v>
      </c>
      <c r="F39" s="41"/>
    </row>
    <row r="40" spans="1:77" ht="12" x14ac:dyDescent="0.3">
      <c r="E40" s="41"/>
      <c r="F40" s="41"/>
      <c r="G40" s="41"/>
      <c r="H40" s="41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8" xr:uid="{3D9C36C4-612C-462A-86BD-BF45FFBC988B}">
      <formula1>40</formula1>
    </dataValidation>
    <dataValidation type="decimal" operator="lessThanOrEqual" allowBlank="1" showInputMessage="1" showErrorMessage="1" error="max. 15" sqref="M15:N38" xr:uid="{A9F14887-4B2E-426B-B0DB-48447780E7D9}">
      <formula1>15</formula1>
    </dataValidation>
    <dataValidation type="decimal" operator="lessThanOrEqual" allowBlank="1" showInputMessage="1" showErrorMessage="1" error="max. 10" sqref="P15:Q38" xr:uid="{054E6AF8-2368-4E4C-863F-E63570A5A636}">
      <formula1>10</formula1>
    </dataValidation>
    <dataValidation type="decimal" operator="lessThanOrEqual" allowBlank="1" showInputMessage="1" showErrorMessage="1" error="max. 5" sqref="O15:O38 R15:R38" xr:uid="{E6394C2C-BA83-494D-B7A0-AE8435E1792C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7E123-296C-4121-B803-9C8F456F72CD}">
  <dimension ref="A1:BY4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6640625" style="2" customWidth="1"/>
    <col min="4" max="4" width="15.5546875" style="2" customWidth="1"/>
    <col min="5" max="5" width="15" style="2" customWidth="1"/>
    <col min="6" max="6" width="19" style="2" customWidth="1"/>
    <col min="7" max="7" width="5.6640625" style="3" customWidth="1"/>
    <col min="8" max="8" width="20" style="3" customWidth="1"/>
    <col min="9" max="9" width="5.6640625" style="2" customWidth="1"/>
    <col min="10" max="10" width="20.441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77" ht="38.25" customHeight="1" x14ac:dyDescent="0.3">
      <c r="A1" s="1" t="s">
        <v>36</v>
      </c>
    </row>
    <row r="2" spans="1:77" ht="12.6" x14ac:dyDescent="0.3">
      <c r="A2" s="4" t="s">
        <v>44</v>
      </c>
      <c r="D2" s="4" t="s">
        <v>25</v>
      </c>
    </row>
    <row r="3" spans="1:77" ht="12.6" x14ac:dyDescent="0.3">
      <c r="A3" s="4" t="s">
        <v>45</v>
      </c>
      <c r="D3" s="2" t="s">
        <v>37</v>
      </c>
    </row>
    <row r="4" spans="1:77" ht="12.6" x14ac:dyDescent="0.3">
      <c r="A4" s="4" t="s">
        <v>46</v>
      </c>
      <c r="D4" s="2" t="s">
        <v>38</v>
      </c>
    </row>
    <row r="5" spans="1:77" ht="12.6" x14ac:dyDescent="0.3">
      <c r="A5" s="4" t="s">
        <v>43</v>
      </c>
      <c r="D5" s="2" t="s">
        <v>39</v>
      </c>
    </row>
    <row r="6" spans="1:77" ht="12.6" x14ac:dyDescent="0.3">
      <c r="A6" s="18" t="s">
        <v>47</v>
      </c>
      <c r="D6" s="2" t="s">
        <v>40</v>
      </c>
    </row>
    <row r="7" spans="1:77" ht="12.6" x14ac:dyDescent="0.3">
      <c r="A7" s="4" t="s">
        <v>24</v>
      </c>
      <c r="D7" s="2" t="s">
        <v>41</v>
      </c>
    </row>
    <row r="8" spans="1:77" ht="12.6" customHeight="1" x14ac:dyDescent="0.3">
      <c r="D8" s="21"/>
      <c r="E8" s="21"/>
      <c r="F8" s="21"/>
      <c r="G8" s="21"/>
      <c r="H8" s="21"/>
      <c r="I8" s="21"/>
      <c r="J8" s="21"/>
      <c r="K8" s="21"/>
    </row>
    <row r="9" spans="1:77" ht="12.6" customHeight="1" x14ac:dyDescent="0.3">
      <c r="A9" s="4"/>
      <c r="D9" s="4" t="s">
        <v>26</v>
      </c>
      <c r="E9" s="20"/>
      <c r="F9" s="20"/>
      <c r="G9" s="20"/>
      <c r="H9" s="20"/>
      <c r="I9" s="20"/>
      <c r="J9" s="20"/>
      <c r="K9" s="20"/>
    </row>
    <row r="10" spans="1:77" ht="39" customHeight="1" x14ac:dyDescent="0.3">
      <c r="A10" s="4"/>
      <c r="D10" s="21" t="s">
        <v>42</v>
      </c>
      <c r="E10" s="21"/>
      <c r="F10" s="21"/>
      <c r="G10" s="21"/>
      <c r="H10" s="21"/>
      <c r="I10" s="21"/>
      <c r="J10" s="21"/>
      <c r="K10" s="21"/>
    </row>
    <row r="11" spans="1:77" ht="12.6" customHeight="1" x14ac:dyDescent="0.3">
      <c r="A11" s="4"/>
    </row>
    <row r="12" spans="1:77" ht="26.4" customHeight="1" x14ac:dyDescent="0.3">
      <c r="A12" s="22" t="s">
        <v>0</v>
      </c>
      <c r="B12" s="22" t="s">
        <v>1</v>
      </c>
      <c r="C12" s="22" t="s">
        <v>19</v>
      </c>
      <c r="D12" s="22" t="s">
        <v>13</v>
      </c>
      <c r="E12" s="25" t="s">
        <v>2</v>
      </c>
      <c r="F12" s="22" t="s">
        <v>33</v>
      </c>
      <c r="G12" s="22"/>
      <c r="H12" s="22" t="s">
        <v>34</v>
      </c>
      <c r="I12" s="22"/>
      <c r="J12" s="22" t="s">
        <v>35</v>
      </c>
      <c r="K12" s="22"/>
      <c r="L12" s="22" t="s">
        <v>15</v>
      </c>
      <c r="M12" s="22" t="s">
        <v>14</v>
      </c>
      <c r="N12" s="22" t="s">
        <v>16</v>
      </c>
      <c r="O12" s="22" t="s">
        <v>30</v>
      </c>
      <c r="P12" s="22" t="s">
        <v>31</v>
      </c>
      <c r="Q12" s="22" t="s">
        <v>32</v>
      </c>
      <c r="R12" s="22" t="s">
        <v>3</v>
      </c>
      <c r="S12" s="22" t="s">
        <v>4</v>
      </c>
    </row>
    <row r="13" spans="1:77" ht="59.4" customHeight="1" x14ac:dyDescent="0.3">
      <c r="A13" s="24"/>
      <c r="B13" s="24"/>
      <c r="C13" s="24"/>
      <c r="D13" s="24"/>
      <c r="E13" s="2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77" ht="37.5" customHeight="1" x14ac:dyDescent="0.3">
      <c r="A14" s="23"/>
      <c r="B14" s="23"/>
      <c r="C14" s="23"/>
      <c r="D14" s="23"/>
      <c r="E14" s="27"/>
      <c r="F14" s="5" t="s">
        <v>27</v>
      </c>
      <c r="G14" s="19" t="s">
        <v>28</v>
      </c>
      <c r="H14" s="19" t="s">
        <v>27</v>
      </c>
      <c r="I14" s="19" t="s">
        <v>28</v>
      </c>
      <c r="J14" s="19" t="s">
        <v>27</v>
      </c>
      <c r="K14" s="19" t="s">
        <v>28</v>
      </c>
      <c r="L14" s="19" t="s">
        <v>29</v>
      </c>
      <c r="M14" s="19" t="s">
        <v>21</v>
      </c>
      <c r="N14" s="19" t="s">
        <v>21</v>
      </c>
      <c r="O14" s="19" t="s">
        <v>22</v>
      </c>
      <c r="P14" s="19" t="s">
        <v>23</v>
      </c>
      <c r="Q14" s="19" t="s">
        <v>23</v>
      </c>
      <c r="R14" s="19" t="s">
        <v>22</v>
      </c>
      <c r="S14" s="19"/>
    </row>
    <row r="15" spans="1:77" s="6" customFormat="1" ht="12.75" customHeight="1" x14ac:dyDescent="0.2">
      <c r="A15" s="11" t="s">
        <v>48</v>
      </c>
      <c r="B15" s="11" t="s">
        <v>96</v>
      </c>
      <c r="C15" s="11" t="s">
        <v>72</v>
      </c>
      <c r="D15" s="12">
        <v>1996727</v>
      </c>
      <c r="E15" s="12">
        <v>600000</v>
      </c>
      <c r="F15" s="12" t="s">
        <v>118</v>
      </c>
      <c r="G15" s="10" t="s">
        <v>118</v>
      </c>
      <c r="H15" s="10" t="s">
        <v>118</v>
      </c>
      <c r="I15" s="10" t="s">
        <v>118</v>
      </c>
      <c r="J15" s="10" t="s">
        <v>129</v>
      </c>
      <c r="K15" s="10" t="s">
        <v>122</v>
      </c>
      <c r="L15" s="35">
        <v>25</v>
      </c>
      <c r="M15" s="35">
        <v>13</v>
      </c>
      <c r="N15" s="35">
        <v>11</v>
      </c>
      <c r="O15" s="35">
        <v>3</v>
      </c>
      <c r="P15" s="35">
        <v>7</v>
      </c>
      <c r="Q15" s="35">
        <v>6</v>
      </c>
      <c r="R15" s="35">
        <v>4</v>
      </c>
      <c r="S15" s="8">
        <f>SUM(L15:R15)</f>
        <v>69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</row>
    <row r="16" spans="1:77" s="6" customFormat="1" ht="12.75" customHeight="1" x14ac:dyDescent="0.2">
      <c r="A16" s="11" t="s">
        <v>49</v>
      </c>
      <c r="B16" s="11" t="s">
        <v>97</v>
      </c>
      <c r="C16" s="11" t="s">
        <v>73</v>
      </c>
      <c r="D16" s="12">
        <v>3500786</v>
      </c>
      <c r="E16" s="12">
        <v>1500000</v>
      </c>
      <c r="F16" s="12" t="s">
        <v>118</v>
      </c>
      <c r="G16" s="10" t="s">
        <v>118</v>
      </c>
      <c r="H16" s="10" t="s">
        <v>119</v>
      </c>
      <c r="I16" s="10" t="s">
        <v>122</v>
      </c>
      <c r="J16" s="10" t="s">
        <v>130</v>
      </c>
      <c r="K16" s="10" t="s">
        <v>118</v>
      </c>
      <c r="L16" s="35">
        <v>23</v>
      </c>
      <c r="M16" s="35">
        <v>13</v>
      </c>
      <c r="N16" s="35">
        <v>11</v>
      </c>
      <c r="O16" s="35">
        <v>3</v>
      </c>
      <c r="P16" s="35">
        <v>6</v>
      </c>
      <c r="Q16" s="35">
        <v>6</v>
      </c>
      <c r="R16" s="35">
        <v>5</v>
      </c>
      <c r="S16" s="8">
        <f t="shared" ref="S16:S38" si="0">SUM(L16:R16)</f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7" s="6" customFormat="1" ht="12.75" customHeight="1" x14ac:dyDescent="0.2">
      <c r="A17" s="11" t="s">
        <v>50</v>
      </c>
      <c r="B17" s="11" t="s">
        <v>98</v>
      </c>
      <c r="C17" s="11" t="s">
        <v>74</v>
      </c>
      <c r="D17" s="12">
        <v>4060525</v>
      </c>
      <c r="E17" s="12">
        <v>600000</v>
      </c>
      <c r="F17" s="12" t="s">
        <v>118</v>
      </c>
      <c r="G17" s="10" t="s">
        <v>118</v>
      </c>
      <c r="H17" s="10" t="s">
        <v>121</v>
      </c>
      <c r="I17" s="10" t="s">
        <v>120</v>
      </c>
      <c r="J17" s="10" t="s">
        <v>131</v>
      </c>
      <c r="K17" s="10" t="s">
        <v>120</v>
      </c>
      <c r="L17" s="35">
        <v>27</v>
      </c>
      <c r="M17" s="35">
        <v>11</v>
      </c>
      <c r="N17" s="35">
        <v>11</v>
      </c>
      <c r="O17" s="35">
        <v>4</v>
      </c>
      <c r="P17" s="35">
        <v>8</v>
      </c>
      <c r="Q17" s="35">
        <v>8</v>
      </c>
      <c r="R17" s="35">
        <v>3</v>
      </c>
      <c r="S17" s="8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</row>
    <row r="18" spans="1:77" s="6" customFormat="1" ht="12.75" customHeight="1" x14ac:dyDescent="0.2">
      <c r="A18" s="11" t="s">
        <v>51</v>
      </c>
      <c r="B18" s="11" t="s">
        <v>99</v>
      </c>
      <c r="C18" s="11" t="s">
        <v>75</v>
      </c>
      <c r="D18" s="12">
        <v>3680000</v>
      </c>
      <c r="E18" s="12">
        <v>1300000</v>
      </c>
      <c r="F18" s="12" t="s">
        <v>118</v>
      </c>
      <c r="G18" s="10" t="s">
        <v>118</v>
      </c>
      <c r="H18" s="10" t="s">
        <v>128</v>
      </c>
      <c r="I18" s="10" t="s">
        <v>120</v>
      </c>
      <c r="J18" s="10" t="s">
        <v>132</v>
      </c>
      <c r="K18" s="10" t="s">
        <v>120</v>
      </c>
      <c r="L18" s="35">
        <v>32</v>
      </c>
      <c r="M18" s="35">
        <v>12</v>
      </c>
      <c r="N18" s="35">
        <v>13</v>
      </c>
      <c r="O18" s="35">
        <v>2</v>
      </c>
      <c r="P18" s="35">
        <v>6</v>
      </c>
      <c r="Q18" s="35">
        <v>4</v>
      </c>
      <c r="R18" s="35">
        <v>4</v>
      </c>
      <c r="S18" s="8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</row>
    <row r="19" spans="1:77" s="6" customFormat="1" ht="12.75" customHeight="1" x14ac:dyDescent="0.2">
      <c r="A19" s="11" t="s">
        <v>52</v>
      </c>
      <c r="B19" s="11" t="s">
        <v>100</v>
      </c>
      <c r="C19" s="11" t="s">
        <v>76</v>
      </c>
      <c r="D19" s="12">
        <v>23344740</v>
      </c>
      <c r="E19" s="12">
        <v>2000000</v>
      </c>
      <c r="F19" s="12" t="s">
        <v>119</v>
      </c>
      <c r="G19" s="10" t="s">
        <v>120</v>
      </c>
      <c r="H19" s="10" t="s">
        <v>127</v>
      </c>
      <c r="I19" s="10" t="s">
        <v>120</v>
      </c>
      <c r="J19" s="10" t="s">
        <v>133</v>
      </c>
      <c r="K19" s="10" t="s">
        <v>120</v>
      </c>
      <c r="L19" s="35">
        <v>35</v>
      </c>
      <c r="M19" s="35">
        <v>11</v>
      </c>
      <c r="N19" s="35">
        <v>14</v>
      </c>
      <c r="O19" s="35">
        <v>5</v>
      </c>
      <c r="P19" s="35">
        <v>8</v>
      </c>
      <c r="Q19" s="35">
        <v>10</v>
      </c>
      <c r="R19" s="35">
        <v>3</v>
      </c>
      <c r="S19" s="8">
        <f t="shared" si="0"/>
        <v>86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7" s="6" customFormat="1" x14ac:dyDescent="0.2">
      <c r="A20" s="11" t="s">
        <v>53</v>
      </c>
      <c r="B20" s="11" t="s">
        <v>101</v>
      </c>
      <c r="C20" s="11" t="s">
        <v>77</v>
      </c>
      <c r="D20" s="12">
        <v>2600464</v>
      </c>
      <c r="E20" s="12">
        <v>600000</v>
      </c>
      <c r="F20" s="12" t="s">
        <v>121</v>
      </c>
      <c r="G20" s="10" t="s">
        <v>122</v>
      </c>
      <c r="H20" s="10" t="s">
        <v>118</v>
      </c>
      <c r="I20" s="10" t="s">
        <v>118</v>
      </c>
      <c r="J20" s="10" t="s">
        <v>134</v>
      </c>
      <c r="K20" s="10" t="s">
        <v>122</v>
      </c>
      <c r="L20" s="35">
        <v>20</v>
      </c>
      <c r="M20" s="35">
        <v>10</v>
      </c>
      <c r="N20" s="35">
        <v>9</v>
      </c>
      <c r="O20" s="35">
        <v>3</v>
      </c>
      <c r="P20" s="35">
        <v>6</v>
      </c>
      <c r="Q20" s="35">
        <v>3</v>
      </c>
      <c r="R20" s="35">
        <v>2</v>
      </c>
      <c r="S20" s="8">
        <f t="shared" si="0"/>
        <v>53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</row>
    <row r="21" spans="1:77" s="6" customFormat="1" ht="12.75" customHeight="1" x14ac:dyDescent="0.2">
      <c r="A21" s="11" t="s">
        <v>54</v>
      </c>
      <c r="B21" s="11" t="s">
        <v>102</v>
      </c>
      <c r="C21" s="11" t="s">
        <v>78</v>
      </c>
      <c r="D21" s="12">
        <v>1943278</v>
      </c>
      <c r="E21" s="12">
        <v>540000</v>
      </c>
      <c r="F21" s="12" t="s">
        <v>123</v>
      </c>
      <c r="G21" s="10" t="s">
        <v>118</v>
      </c>
      <c r="H21" s="10" t="s">
        <v>124</v>
      </c>
      <c r="I21" s="10" t="s">
        <v>120</v>
      </c>
      <c r="J21" s="10" t="s">
        <v>135</v>
      </c>
      <c r="K21" s="10" t="s">
        <v>122</v>
      </c>
      <c r="L21" s="35">
        <v>35</v>
      </c>
      <c r="M21" s="35">
        <v>12</v>
      </c>
      <c r="N21" s="35">
        <v>13</v>
      </c>
      <c r="O21" s="35">
        <v>4</v>
      </c>
      <c r="P21" s="35">
        <v>8</v>
      </c>
      <c r="Q21" s="35">
        <v>8</v>
      </c>
      <c r="R21" s="35">
        <v>2</v>
      </c>
      <c r="S21" s="8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</row>
    <row r="22" spans="1:77" s="6" customFormat="1" ht="12.75" customHeight="1" x14ac:dyDescent="0.2">
      <c r="A22" s="11" t="s">
        <v>55</v>
      </c>
      <c r="B22" s="11" t="s">
        <v>103</v>
      </c>
      <c r="C22" s="11" t="s">
        <v>79</v>
      </c>
      <c r="D22" s="12">
        <v>2842015</v>
      </c>
      <c r="E22" s="12">
        <v>700000</v>
      </c>
      <c r="F22" s="12" t="s">
        <v>118</v>
      </c>
      <c r="G22" s="10" t="s">
        <v>118</v>
      </c>
      <c r="H22" s="10" t="s">
        <v>118</v>
      </c>
      <c r="I22" s="10" t="s">
        <v>118</v>
      </c>
      <c r="J22" s="10" t="s">
        <v>136</v>
      </c>
      <c r="K22" s="10" t="s">
        <v>120</v>
      </c>
      <c r="L22" s="35">
        <v>24</v>
      </c>
      <c r="M22" s="35">
        <v>12</v>
      </c>
      <c r="N22" s="35">
        <v>10</v>
      </c>
      <c r="O22" s="35">
        <v>3</v>
      </c>
      <c r="P22" s="35">
        <v>9</v>
      </c>
      <c r="Q22" s="35">
        <v>7</v>
      </c>
      <c r="R22" s="35">
        <v>3</v>
      </c>
      <c r="S22" s="8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7" s="6" customFormat="1" ht="13.5" customHeight="1" x14ac:dyDescent="0.2">
      <c r="A23" s="11" t="s">
        <v>56</v>
      </c>
      <c r="B23" s="11" t="s">
        <v>104</v>
      </c>
      <c r="C23" s="11" t="s">
        <v>80</v>
      </c>
      <c r="D23" s="12">
        <v>5981964</v>
      </c>
      <c r="E23" s="12">
        <v>1700000</v>
      </c>
      <c r="F23" s="12" t="s">
        <v>118</v>
      </c>
      <c r="G23" s="10" t="s">
        <v>118</v>
      </c>
      <c r="H23" s="10" t="s">
        <v>123</v>
      </c>
      <c r="I23" s="10" t="s">
        <v>118</v>
      </c>
      <c r="J23" s="10" t="s">
        <v>137</v>
      </c>
      <c r="K23" s="10" t="s">
        <v>120</v>
      </c>
      <c r="L23" s="35">
        <v>32</v>
      </c>
      <c r="M23" s="35">
        <v>12</v>
      </c>
      <c r="N23" s="35">
        <v>12</v>
      </c>
      <c r="O23" s="35">
        <v>5</v>
      </c>
      <c r="P23" s="35">
        <v>8</v>
      </c>
      <c r="Q23" s="35">
        <v>9</v>
      </c>
      <c r="R23" s="35">
        <v>5</v>
      </c>
      <c r="S23" s="8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</row>
    <row r="24" spans="1:77" s="6" customFormat="1" ht="12.75" customHeight="1" x14ac:dyDescent="0.2">
      <c r="A24" s="11" t="s">
        <v>57</v>
      </c>
      <c r="B24" s="11" t="s">
        <v>105</v>
      </c>
      <c r="C24" s="11" t="s">
        <v>81</v>
      </c>
      <c r="D24" s="12">
        <v>5802200</v>
      </c>
      <c r="E24" s="12">
        <v>2500000</v>
      </c>
      <c r="F24" s="12" t="s">
        <v>124</v>
      </c>
      <c r="G24" s="10" t="s">
        <v>120</v>
      </c>
      <c r="H24" s="10" t="s">
        <v>125</v>
      </c>
      <c r="I24" s="10" t="s">
        <v>120</v>
      </c>
      <c r="J24" s="10" t="s">
        <v>138</v>
      </c>
      <c r="K24" s="10" t="s">
        <v>120</v>
      </c>
      <c r="L24" s="35">
        <v>34</v>
      </c>
      <c r="M24" s="35">
        <v>12</v>
      </c>
      <c r="N24" s="35">
        <v>12</v>
      </c>
      <c r="O24" s="35">
        <v>4</v>
      </c>
      <c r="P24" s="35">
        <v>8</v>
      </c>
      <c r="Q24" s="35">
        <v>8</v>
      </c>
      <c r="R24" s="35">
        <v>3</v>
      </c>
      <c r="S24" s="8">
        <f t="shared" si="0"/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</row>
    <row r="25" spans="1:77" s="6" customFormat="1" ht="12.75" customHeight="1" x14ac:dyDescent="0.2">
      <c r="A25" s="11" t="s">
        <v>58</v>
      </c>
      <c r="B25" s="11" t="s">
        <v>106</v>
      </c>
      <c r="C25" s="11" t="s">
        <v>82</v>
      </c>
      <c r="D25" s="12">
        <v>2906000</v>
      </c>
      <c r="E25" s="12">
        <v>1000000</v>
      </c>
      <c r="F25" s="12" t="s">
        <v>125</v>
      </c>
      <c r="G25" s="10" t="s">
        <v>120</v>
      </c>
      <c r="H25" s="10" t="s">
        <v>118</v>
      </c>
      <c r="I25" s="10" t="s">
        <v>118</v>
      </c>
      <c r="J25" s="10" t="s">
        <v>139</v>
      </c>
      <c r="K25" s="10" t="s">
        <v>120</v>
      </c>
      <c r="L25" s="35">
        <v>31</v>
      </c>
      <c r="M25" s="35">
        <v>10</v>
      </c>
      <c r="N25" s="35">
        <v>10</v>
      </c>
      <c r="O25" s="35">
        <v>4</v>
      </c>
      <c r="P25" s="35">
        <v>8</v>
      </c>
      <c r="Q25" s="35">
        <v>7</v>
      </c>
      <c r="R25" s="35">
        <v>4</v>
      </c>
      <c r="S25" s="8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7" s="6" customFormat="1" ht="12.75" customHeight="1" x14ac:dyDescent="0.2">
      <c r="A26" s="11" t="s">
        <v>59</v>
      </c>
      <c r="B26" s="11" t="s">
        <v>107</v>
      </c>
      <c r="C26" s="11" t="s">
        <v>83</v>
      </c>
      <c r="D26" s="12">
        <v>1600000</v>
      </c>
      <c r="E26" s="12">
        <v>800000</v>
      </c>
      <c r="F26" s="12" t="s">
        <v>118</v>
      </c>
      <c r="G26" s="10" t="s">
        <v>118</v>
      </c>
      <c r="H26" s="10" t="s">
        <v>126</v>
      </c>
      <c r="I26" s="10" t="s">
        <v>122</v>
      </c>
      <c r="J26" s="10" t="s">
        <v>140</v>
      </c>
      <c r="K26" s="10" t="s">
        <v>120</v>
      </c>
      <c r="L26" s="35">
        <v>35</v>
      </c>
      <c r="M26" s="35">
        <v>11</v>
      </c>
      <c r="N26" s="35">
        <v>11</v>
      </c>
      <c r="O26" s="35">
        <v>4</v>
      </c>
      <c r="P26" s="35">
        <v>8</v>
      </c>
      <c r="Q26" s="35">
        <v>9</v>
      </c>
      <c r="R26" s="35">
        <v>5</v>
      </c>
      <c r="S26" s="8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7" s="6" customFormat="1" ht="12.75" customHeight="1" x14ac:dyDescent="0.2">
      <c r="A27" s="11" t="s">
        <v>60</v>
      </c>
      <c r="B27" s="11" t="s">
        <v>108</v>
      </c>
      <c r="C27" s="11" t="s">
        <v>84</v>
      </c>
      <c r="D27" s="12">
        <v>4041022</v>
      </c>
      <c r="E27" s="12">
        <v>1500000</v>
      </c>
      <c r="F27" s="12" t="s">
        <v>118</v>
      </c>
      <c r="G27" s="10" t="s">
        <v>118</v>
      </c>
      <c r="H27" s="10" t="s">
        <v>119</v>
      </c>
      <c r="I27" s="10" t="s">
        <v>120</v>
      </c>
      <c r="J27" s="10" t="s">
        <v>129</v>
      </c>
      <c r="K27" s="10" t="s">
        <v>122</v>
      </c>
      <c r="L27" s="35">
        <v>36</v>
      </c>
      <c r="M27" s="35">
        <v>12</v>
      </c>
      <c r="N27" s="35">
        <v>12</v>
      </c>
      <c r="O27" s="35">
        <v>3</v>
      </c>
      <c r="P27" s="35">
        <v>8</v>
      </c>
      <c r="Q27" s="35">
        <v>9</v>
      </c>
      <c r="R27" s="35">
        <v>4</v>
      </c>
      <c r="S27" s="8">
        <f t="shared" si="0"/>
        <v>84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7" s="6" customFormat="1" x14ac:dyDescent="0.2">
      <c r="A28" s="11" t="s">
        <v>61</v>
      </c>
      <c r="B28" s="11" t="s">
        <v>109</v>
      </c>
      <c r="C28" s="11" t="s">
        <v>85</v>
      </c>
      <c r="D28" s="12">
        <v>4285000</v>
      </c>
      <c r="E28" s="12">
        <v>1500000</v>
      </c>
      <c r="F28" s="12" t="s">
        <v>118</v>
      </c>
      <c r="G28" s="10" t="s">
        <v>118</v>
      </c>
      <c r="H28" s="10" t="s">
        <v>121</v>
      </c>
      <c r="I28" s="10" t="s">
        <v>120</v>
      </c>
      <c r="J28" s="10" t="s">
        <v>130</v>
      </c>
      <c r="K28" s="10" t="s">
        <v>118</v>
      </c>
      <c r="L28" s="35">
        <v>34</v>
      </c>
      <c r="M28" s="35">
        <v>10</v>
      </c>
      <c r="N28" s="35">
        <v>13</v>
      </c>
      <c r="O28" s="35">
        <v>4</v>
      </c>
      <c r="P28" s="35">
        <v>7</v>
      </c>
      <c r="Q28" s="35">
        <v>7</v>
      </c>
      <c r="R28" s="35">
        <v>2</v>
      </c>
      <c r="S28" s="8">
        <f t="shared" si="0"/>
        <v>77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6" customFormat="1" ht="12.75" customHeight="1" x14ac:dyDescent="0.2">
      <c r="A29" s="11" t="s">
        <v>62</v>
      </c>
      <c r="B29" s="11" t="s">
        <v>108</v>
      </c>
      <c r="C29" s="11" t="s">
        <v>86</v>
      </c>
      <c r="D29" s="12">
        <v>1441500</v>
      </c>
      <c r="E29" s="12">
        <v>850000</v>
      </c>
      <c r="F29" s="12" t="s">
        <v>126</v>
      </c>
      <c r="G29" s="10" t="s">
        <v>120</v>
      </c>
      <c r="H29" s="10" t="s">
        <v>128</v>
      </c>
      <c r="I29" s="10" t="s">
        <v>120</v>
      </c>
      <c r="J29" s="10" t="s">
        <v>131</v>
      </c>
      <c r="K29" s="10" t="s">
        <v>122</v>
      </c>
      <c r="L29" s="35">
        <v>34</v>
      </c>
      <c r="M29" s="35">
        <v>11</v>
      </c>
      <c r="N29" s="35">
        <v>14</v>
      </c>
      <c r="O29" s="35">
        <v>4</v>
      </c>
      <c r="P29" s="35">
        <v>8</v>
      </c>
      <c r="Q29" s="35">
        <v>8</v>
      </c>
      <c r="R29" s="35">
        <v>4</v>
      </c>
      <c r="S29" s="8">
        <f t="shared" si="0"/>
        <v>83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6" customFormat="1" ht="12.75" customHeight="1" x14ac:dyDescent="0.2">
      <c r="A30" s="11" t="s">
        <v>63</v>
      </c>
      <c r="B30" s="11" t="s">
        <v>108</v>
      </c>
      <c r="C30" s="11" t="s">
        <v>87</v>
      </c>
      <c r="D30" s="12">
        <v>3368000</v>
      </c>
      <c r="E30" s="12">
        <v>1700000</v>
      </c>
      <c r="F30" s="12" t="s">
        <v>127</v>
      </c>
      <c r="G30" s="10" t="s">
        <v>120</v>
      </c>
      <c r="H30" s="10" t="s">
        <v>118</v>
      </c>
      <c r="I30" s="10" t="s">
        <v>118</v>
      </c>
      <c r="J30" s="10" t="s">
        <v>132</v>
      </c>
      <c r="K30" s="10" t="s">
        <v>120</v>
      </c>
      <c r="L30" s="35">
        <v>37</v>
      </c>
      <c r="M30" s="35">
        <v>11</v>
      </c>
      <c r="N30" s="35">
        <v>14</v>
      </c>
      <c r="O30" s="35">
        <v>4</v>
      </c>
      <c r="P30" s="35">
        <v>6</v>
      </c>
      <c r="Q30" s="35">
        <v>8</v>
      </c>
      <c r="R30" s="35">
        <v>4</v>
      </c>
      <c r="S30" s="8">
        <f t="shared" si="0"/>
        <v>84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6" customFormat="1" ht="12.75" customHeight="1" x14ac:dyDescent="0.2">
      <c r="A31" s="11" t="s">
        <v>64</v>
      </c>
      <c r="B31" s="11" t="s">
        <v>110</v>
      </c>
      <c r="C31" s="11" t="s">
        <v>88</v>
      </c>
      <c r="D31" s="12">
        <v>7000000</v>
      </c>
      <c r="E31" s="12">
        <v>1900000</v>
      </c>
      <c r="F31" s="12" t="s">
        <v>119</v>
      </c>
      <c r="G31" s="10" t="s">
        <v>120</v>
      </c>
      <c r="H31" s="10" t="s">
        <v>124</v>
      </c>
      <c r="I31" s="10" t="s">
        <v>120</v>
      </c>
      <c r="J31" s="10" t="s">
        <v>133</v>
      </c>
      <c r="K31" s="10" t="s">
        <v>120</v>
      </c>
      <c r="L31" s="35">
        <v>34</v>
      </c>
      <c r="M31" s="35">
        <v>11</v>
      </c>
      <c r="N31" s="35">
        <v>14</v>
      </c>
      <c r="O31" s="35">
        <v>5</v>
      </c>
      <c r="P31" s="35">
        <v>8</v>
      </c>
      <c r="Q31" s="35">
        <v>9</v>
      </c>
      <c r="R31" s="35">
        <v>5</v>
      </c>
      <c r="S31" s="8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6" customFormat="1" ht="12.75" customHeight="1" x14ac:dyDescent="0.2">
      <c r="A32" s="11" t="s">
        <v>65</v>
      </c>
      <c r="B32" s="11" t="s">
        <v>111</v>
      </c>
      <c r="C32" s="11" t="s">
        <v>89</v>
      </c>
      <c r="D32" s="12">
        <v>2810000</v>
      </c>
      <c r="E32" s="12">
        <v>1400000</v>
      </c>
      <c r="F32" s="12" t="s">
        <v>121</v>
      </c>
      <c r="G32" s="10" t="s">
        <v>122</v>
      </c>
      <c r="H32" s="10" t="s">
        <v>118</v>
      </c>
      <c r="I32" s="10" t="s">
        <v>118</v>
      </c>
      <c r="J32" s="10" t="s">
        <v>134</v>
      </c>
      <c r="K32" s="10" t="s">
        <v>120</v>
      </c>
      <c r="L32" s="35">
        <v>33</v>
      </c>
      <c r="M32" s="35">
        <v>12</v>
      </c>
      <c r="N32" s="35">
        <v>12</v>
      </c>
      <c r="O32" s="35">
        <v>3</v>
      </c>
      <c r="P32" s="35">
        <v>6</v>
      </c>
      <c r="Q32" s="35">
        <v>6</v>
      </c>
      <c r="R32" s="35">
        <v>3</v>
      </c>
      <c r="S32" s="8">
        <f t="shared" si="0"/>
        <v>75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s="6" customFormat="1" x14ac:dyDescent="0.2">
      <c r="A33" s="11" t="s">
        <v>66</v>
      </c>
      <c r="B33" s="11" t="s">
        <v>112</v>
      </c>
      <c r="C33" s="11" t="s">
        <v>90</v>
      </c>
      <c r="D33" s="12">
        <v>6045124</v>
      </c>
      <c r="E33" s="12">
        <v>2337500</v>
      </c>
      <c r="F33" s="12" t="s">
        <v>123</v>
      </c>
      <c r="G33" s="10" t="s">
        <v>118</v>
      </c>
      <c r="H33" s="10" t="s">
        <v>118</v>
      </c>
      <c r="I33" s="10" t="s">
        <v>118</v>
      </c>
      <c r="J33" s="10" t="s">
        <v>135</v>
      </c>
      <c r="K33" s="10" t="s">
        <v>120</v>
      </c>
      <c r="L33" s="35">
        <v>33</v>
      </c>
      <c r="M33" s="35">
        <v>12</v>
      </c>
      <c r="N33" s="35">
        <v>13</v>
      </c>
      <c r="O33" s="35">
        <v>4</v>
      </c>
      <c r="P33" s="35">
        <v>7</v>
      </c>
      <c r="Q33" s="35">
        <v>7</v>
      </c>
      <c r="R33" s="35">
        <v>2</v>
      </c>
      <c r="S33" s="8">
        <f t="shared" si="0"/>
        <v>78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s="6" customFormat="1" ht="12.75" customHeight="1" x14ac:dyDescent="0.2">
      <c r="A34" s="11" t="s">
        <v>67</v>
      </c>
      <c r="B34" s="11" t="s">
        <v>113</v>
      </c>
      <c r="C34" s="11" t="s">
        <v>91</v>
      </c>
      <c r="D34" s="12">
        <v>9334680</v>
      </c>
      <c r="E34" s="12">
        <v>1650000</v>
      </c>
      <c r="F34" s="12" t="s">
        <v>118</v>
      </c>
      <c r="G34" s="10" t="s">
        <v>118</v>
      </c>
      <c r="H34" s="10" t="s">
        <v>123</v>
      </c>
      <c r="I34" s="10" t="s">
        <v>118</v>
      </c>
      <c r="J34" s="10" t="s">
        <v>118</v>
      </c>
      <c r="K34" s="10" t="s">
        <v>118</v>
      </c>
      <c r="L34" s="35">
        <v>32</v>
      </c>
      <c r="M34" s="35">
        <v>11</v>
      </c>
      <c r="N34" s="35">
        <v>12</v>
      </c>
      <c r="O34" s="35">
        <v>4</v>
      </c>
      <c r="P34" s="35">
        <v>6</v>
      </c>
      <c r="Q34" s="35">
        <v>7</v>
      </c>
      <c r="R34" s="35">
        <v>3</v>
      </c>
      <c r="S34" s="8">
        <f t="shared" si="0"/>
        <v>75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s="6" customFormat="1" ht="12.75" customHeight="1" x14ac:dyDescent="0.2">
      <c r="A35" s="11" t="s">
        <v>68</v>
      </c>
      <c r="B35" s="11" t="s">
        <v>114</v>
      </c>
      <c r="C35" s="11" t="s">
        <v>92</v>
      </c>
      <c r="D35" s="12">
        <v>6135000</v>
      </c>
      <c r="E35" s="12">
        <v>1500000</v>
      </c>
      <c r="F35" s="12" t="s">
        <v>118</v>
      </c>
      <c r="G35" s="10" t="s">
        <v>118</v>
      </c>
      <c r="H35" s="10" t="s">
        <v>118</v>
      </c>
      <c r="I35" s="10" t="s">
        <v>118</v>
      </c>
      <c r="J35" s="10" t="s">
        <v>137</v>
      </c>
      <c r="K35" s="10" t="s">
        <v>120</v>
      </c>
      <c r="L35" s="35">
        <v>25</v>
      </c>
      <c r="M35" s="35">
        <v>10</v>
      </c>
      <c r="N35" s="35">
        <v>11</v>
      </c>
      <c r="O35" s="35">
        <v>4</v>
      </c>
      <c r="P35" s="35">
        <v>6</v>
      </c>
      <c r="Q35" s="35">
        <v>6</v>
      </c>
      <c r="R35" s="35">
        <v>3</v>
      </c>
      <c r="S35" s="8">
        <f t="shared" si="0"/>
        <v>65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s="6" customFormat="1" ht="12.75" customHeight="1" x14ac:dyDescent="0.2">
      <c r="A36" s="11" t="s">
        <v>69</v>
      </c>
      <c r="B36" s="11" t="s">
        <v>115</v>
      </c>
      <c r="C36" s="11" t="s">
        <v>93</v>
      </c>
      <c r="D36" s="12">
        <v>4685000</v>
      </c>
      <c r="E36" s="12">
        <v>1500000</v>
      </c>
      <c r="F36" s="12" t="s">
        <v>124</v>
      </c>
      <c r="G36" s="10" t="s">
        <v>120</v>
      </c>
      <c r="H36" s="10" t="s">
        <v>118</v>
      </c>
      <c r="I36" s="10" t="s">
        <v>118</v>
      </c>
      <c r="J36" s="10" t="s">
        <v>138</v>
      </c>
      <c r="K36" s="10" t="s">
        <v>120</v>
      </c>
      <c r="L36" s="35">
        <v>34</v>
      </c>
      <c r="M36" s="35">
        <v>12</v>
      </c>
      <c r="N36" s="35">
        <v>12</v>
      </c>
      <c r="O36" s="35">
        <v>4</v>
      </c>
      <c r="P36" s="35">
        <v>9</v>
      </c>
      <c r="Q36" s="35">
        <v>9</v>
      </c>
      <c r="R36" s="35">
        <v>3</v>
      </c>
      <c r="S36" s="8">
        <f t="shared" si="0"/>
        <v>83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s="6" customFormat="1" ht="12.75" customHeight="1" x14ac:dyDescent="0.2">
      <c r="A37" s="11" t="s">
        <v>70</v>
      </c>
      <c r="B37" s="11" t="s">
        <v>116</v>
      </c>
      <c r="C37" s="11" t="s">
        <v>94</v>
      </c>
      <c r="D37" s="12">
        <v>3493000</v>
      </c>
      <c r="E37" s="12">
        <v>800000</v>
      </c>
      <c r="F37" s="12" t="s">
        <v>125</v>
      </c>
      <c r="G37" s="10" t="s">
        <v>120</v>
      </c>
      <c r="H37" s="10" t="s">
        <v>126</v>
      </c>
      <c r="I37" s="10" t="s">
        <v>122</v>
      </c>
      <c r="J37" s="10" t="s">
        <v>139</v>
      </c>
      <c r="K37" s="10" t="s">
        <v>122</v>
      </c>
      <c r="L37" s="35">
        <v>29</v>
      </c>
      <c r="M37" s="35">
        <v>10</v>
      </c>
      <c r="N37" s="35">
        <v>11</v>
      </c>
      <c r="O37" s="35">
        <v>1</v>
      </c>
      <c r="P37" s="35">
        <v>6</v>
      </c>
      <c r="Q37" s="35">
        <v>4</v>
      </c>
      <c r="R37" s="35">
        <v>3</v>
      </c>
      <c r="S37" s="8">
        <f t="shared" si="0"/>
        <v>64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s="6" customFormat="1" ht="12.75" customHeight="1" x14ac:dyDescent="0.2">
      <c r="A38" s="11" t="s">
        <v>71</v>
      </c>
      <c r="B38" s="11" t="s">
        <v>117</v>
      </c>
      <c r="C38" s="11" t="s">
        <v>95</v>
      </c>
      <c r="D38" s="12">
        <v>5838682</v>
      </c>
      <c r="E38" s="12">
        <v>1500000</v>
      </c>
      <c r="F38" s="12" t="s">
        <v>118</v>
      </c>
      <c r="G38" s="10" t="s">
        <v>118</v>
      </c>
      <c r="H38" s="10" t="s">
        <v>119</v>
      </c>
      <c r="I38" s="10" t="s">
        <v>120</v>
      </c>
      <c r="J38" s="10" t="s">
        <v>140</v>
      </c>
      <c r="K38" s="10" t="s">
        <v>120</v>
      </c>
      <c r="L38" s="35">
        <v>27</v>
      </c>
      <c r="M38" s="35">
        <v>13</v>
      </c>
      <c r="N38" s="35">
        <v>8</v>
      </c>
      <c r="O38" s="35">
        <v>4</v>
      </c>
      <c r="P38" s="35">
        <v>7</v>
      </c>
      <c r="Q38" s="35">
        <v>6</v>
      </c>
      <c r="R38" s="35">
        <v>4</v>
      </c>
      <c r="S38" s="8">
        <f t="shared" si="0"/>
        <v>69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x14ac:dyDescent="0.3">
      <c r="D39" s="14">
        <f>SUM(D15:D38)</f>
        <v>118735707</v>
      </c>
      <c r="E39" s="14">
        <f>SUM(E15:E38)</f>
        <v>31977500</v>
      </c>
      <c r="F39" s="14"/>
    </row>
    <row r="40" spans="1:77" x14ac:dyDescent="0.3">
      <c r="E40" s="14"/>
      <c r="F40" s="14"/>
      <c r="G40" s="14"/>
      <c r="H40" s="14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8 R15:R38" xr:uid="{A1C17519-9153-460B-924F-BF9F404EC8E2}">
      <formula1>5</formula1>
    </dataValidation>
    <dataValidation type="decimal" operator="lessThanOrEqual" allowBlank="1" showInputMessage="1" showErrorMessage="1" error="max. 10" sqref="P15:Q38" xr:uid="{C9ABE451-5A07-4716-9906-F260621155AA}">
      <formula1>10</formula1>
    </dataValidation>
    <dataValidation type="decimal" operator="lessThanOrEqual" allowBlank="1" showInputMessage="1" showErrorMessage="1" error="max. 15" sqref="M15:N38" xr:uid="{6C7FB3B4-5A2E-444C-A410-12AE10185158}">
      <formula1>15</formula1>
    </dataValidation>
    <dataValidation type="decimal" operator="lessThanOrEqual" allowBlank="1" showInputMessage="1" showErrorMessage="1" error="max. 40" sqref="L15:L38" xr:uid="{02356CF9-D73E-456E-B20F-F5EA8B951E48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výroba dokument</vt:lpstr>
      <vt:lpstr>HB</vt:lpstr>
      <vt:lpstr>JK</vt:lpstr>
      <vt:lpstr>OZ</vt:lpstr>
      <vt:lpstr>RN</vt:lpstr>
      <vt:lpstr>TCD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2020-03-17T16:33:26Z</dcterms:modified>
</cp:coreProperties>
</file>